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Population Totals" state="visible" r:id="rId4"/>
    <sheet sheetId="2" name="Racial Demographics" state="visible" r:id="rId5"/>
    <sheet sheetId="3" name="Voting Age" state="visible" r:id="rId6"/>
    <sheet sheetId="4" name="Election Results" state="visible" r:id="rId7"/>
  </sheets>
  <definedNames>
    <definedName name="test" hidden="false">'Population Totals'!#REF!</definedName>
  </definedNames>
</workbook>
</file>

<file path=xl/sharedStrings.xml><?xml version="1.0" encoding="utf-8"?>
<sst xmlns="http://schemas.openxmlformats.org/spreadsheetml/2006/main" count="85">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</sst>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[Red][&gt;=0.05]\▼0.0%;[Red][&lt;-0.05]0.0%\▲;[Green]0.00%\✓" numFmtId="197"/>
    <numFmt formatCode="0.0%" numFmtId="198"/>
  </numFmts>
  <fonts count="16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0"/>
      <name val="Calibri"/>
      <scheme val="minor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true"/>
      <i val="false"/>
      <u val="none"/>
      <sz val="10"/>
      <color rgb="FFFFFFFF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true"/>
      <u val="none"/>
      <sz val="10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false"/>
      <u val="none"/>
      <sz val="10"/>
      <color theme="1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false"/>
      <i val="false"/>
      <u val="none"/>
      <sz val="9"/>
      <color theme="1"/>
      <name val="Arial"/>
    </font>
    <font>
      <b val="true"/>
      <i val="false"/>
      <u val="none"/>
      <sz val="11"/>
      <color theme="0"/>
      <name val="Calibri"/>
      <scheme val="minor"/>
    </font>
    <font>
      <b val="true"/>
      <i val="false"/>
      <u val="none"/>
      <sz val="9"/>
      <color theme="0"/>
      <name val="Calibri"/>
      <scheme val="minor"/>
    </font>
    <font>
      <b val="true"/>
      <i val="false"/>
      <u val="none"/>
      <sz val="9"/>
      <color theme="1"/>
      <name val="Calibri"/>
      <scheme val="minor"/>
    </font>
    <font>
      <b val="true"/>
      <i val="false"/>
      <u val="none"/>
      <sz val="12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6"/>
        <bgColor rgb="FFFFFFFF"/>
      </patternFill>
    </fill>
    <fill>
      <patternFill patternType="solid">
        <fgColor theme="9" tint="0.8"/>
        <bgColor rgb="FFFFFFFF"/>
      </patternFill>
    </fill>
    <fill>
      <patternFill patternType="solid">
        <fgColor theme="7" tint="0.8"/>
        <bgColor rgb="FFFFFFFF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6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3" tint="0.8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theme="8" tint="0.8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6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theme="9" tint="0.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5" tint="0.6"/>
        <bgColor rgb="FF000000"/>
      </patternFill>
    </fill>
    <fill>
      <patternFill patternType="solid">
        <fgColor theme="8" tint="0.8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3" tint="0.8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2" tint="-0.1"/>
        <bgColor rgb="FFFFFFFF"/>
      </patternFill>
    </fill>
    <fill>
      <patternFill patternType="solid">
        <fgColor theme="6" tint="0.8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</borders>
  <cellStyleXfs count="10">
    <xf numFmtId="0" fontId="0" borderId="0" xfId="0" applyNumberFormat="true" applyFont="true" applyFill="true" applyBorder="true" applyAlignment="true" applyProtection="true"/>
    <xf numFmtId="0" fontId="1" fillId="2" borderId="0" xfId="0" applyNumberFormat="false" applyFont="true" applyFill="true" applyBorder="false" applyAlignment="false" applyProtection="false"/>
    <xf numFmtId="0" fontId="1" fillId="3" borderId="0" xfId="0" applyNumberFormat="false" applyFont="true" applyFill="true" applyBorder="false" applyAlignment="false" applyProtection="false"/>
    <xf numFmtId="0" fontId="2" fillId="4" borderId="0" xfId="0" applyNumberFormat="false" applyFont="true" applyFill="true" applyBorder="false" applyAlignment="false" applyProtection="false"/>
    <xf numFmtId="0" fontId="2" fillId="5" borderId="0" xfId="0" applyNumberFormat="false" applyFont="true" applyFill="true" applyBorder="false" applyAlignment="false" applyProtection="false"/>
    <xf numFmtId="0" fontId="2" fillId="6" borderId="0" xfId="0" applyNumberFormat="false" applyFont="true" applyFill="true" applyBorder="false" applyAlignment="false" applyProtection="false"/>
    <xf numFmtId="0" fontId="1" fillId="7" borderId="0" xfId="0" applyNumberFormat="false" applyFont="true" applyFill="true" applyBorder="false" applyAlignment="false" applyProtection="false"/>
    <xf numFmtId="0" fontId="2" fillId="8" borderId="0" xfId="0" applyNumberFormat="false" applyFont="true" applyFill="true" applyBorder="false" applyAlignment="false" applyProtection="false"/>
    <xf numFmtId="0" fontId="2" fillId="9" borderId="0" xfId="0" applyNumberFormat="false" applyFont="true" applyFill="tru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98">
    <xf numFmtId="0" fontId="0" borderId="0" xfId="0" applyNumberFormat="true" applyFont="true" applyFill="true" applyBorder="true" applyAlignment="true" applyProtection="true"/>
    <xf numFmtId="0" fontId="1" fillId="2" borderId="0" xfId="1" applyNumberFormat="false" applyFont="true" applyFill="true" applyBorder="false" applyAlignment="false" applyProtection="false"/>
    <xf numFmtId="0" fontId="1" fillId="3" borderId="0" xfId="2" applyNumberFormat="false" applyFont="true" applyFill="true" applyBorder="false" applyAlignment="false" applyProtection="false"/>
    <xf numFmtId="0" fontId="2" fillId="4" borderId="0" xfId="3" applyNumberFormat="false" applyFont="true" applyFill="true" applyBorder="false" applyAlignment="false" applyProtection="false"/>
    <xf numFmtId="0" fontId="2" fillId="5" borderId="0" xfId="4" applyNumberFormat="false" applyFont="true" applyFill="true" applyBorder="false" applyAlignment="false" applyProtection="false"/>
    <xf numFmtId="0" fontId="2" fillId="6" borderId="0" xfId="5" applyNumberFormat="false" applyFont="true" applyFill="true" applyBorder="false" applyAlignment="false" applyProtection="false"/>
    <xf numFmtId="0" fontId="1" fillId="7" borderId="0" xfId="6" applyNumberFormat="false" applyFont="true" applyFill="true" applyBorder="false" applyAlignment="false" applyProtection="false"/>
    <xf numFmtId="0" fontId="2" fillId="8" borderId="0" xfId="7" applyNumberFormat="false" applyFont="true" applyFill="true" applyBorder="false" applyAlignment="false" applyProtection="false"/>
    <xf numFmtId="0" fontId="2" fillId="9" borderId="0" xfId="8" applyNumberFormat="false" applyFont="true" applyFill="true" applyBorder="false" applyAlignment="false" applyProtection="false"/>
    <xf numFmtId="196" fontId="0" borderId="0" xfId="9" applyNumberFormat="true" applyFont="false" applyFill="false" applyBorder="false" applyAlignment="false" applyProtection="false"/>
    <xf numFmtId="0" fontId="0" fillId="10" borderId="0" xfId="0" applyFont="true" applyFill="true"/>
    <xf numFmtId="0" fontId="3" fillId="11" borderId="0" xfId="0" applyFont="true" applyFill="true">
      <alignment horizontal="center"/>
      <protection locked="false"/>
    </xf>
    <xf numFmtId="0" fontId="3" fillId="11" borderId="0" xfId="0" applyFont="true" applyFill="true">
      <alignment horizontal="center"/>
    </xf>
    <xf numFmtId="0" fontId="3" fillId="12" borderId="0" xfId="0" applyFont="true" applyFill="true">
      <alignment horizontal="center"/>
    </xf>
    <xf numFmtId="0" fontId="4" fillId="12" borderId="0" xfId="0" applyFont="true" applyFill="true">
      <alignment horizontal="center" vertical="center"/>
    </xf>
    <xf numFmtId="0" fontId="5" fillId="13" borderId="0" xfId="0" applyFont="true" applyFill="true"/>
    <xf numFmtId="3" fontId="0" fillId="14" borderId="0" xfId="0" applyNumberFormat="true" applyFont="true" applyFill="true"/>
    <xf numFmtId="3" fontId="0" borderId="0" xfId="0" applyNumberFormat="true" applyFont="true"/>
    <xf numFmtId="0" fontId="6" fillId="12" borderId="0" xfId="0" applyFont="true" applyFill="true">
      <alignment horizontal="center"/>
    </xf>
    <xf numFmtId="1" fontId="6" fillId="12" borderId="0" xfId="0" applyNumberFormat="true" applyFont="true" applyFill="true">
      <alignment horizontal="center"/>
    </xf>
    <xf numFmtId="0" fontId="7" fillId="13" borderId="1" xfId="0" applyFont="true" applyFill="true" applyBorder="true"/>
    <xf numFmtId="3" fontId="8" fillId="14" borderId="0" xfId="0" applyNumberFormat="true" applyFont="true" applyFill="true"/>
    <xf numFmtId="3" fontId="8" borderId="0" xfId="0" applyNumberFormat="true" applyFont="true"/>
    <xf numFmtId="0" fontId="7" fillId="13" borderId="0" xfId="0" applyFont="true" applyFill="true"/>
    <xf numFmtId="197" fontId="8" fillId="14" borderId="0" xfId="0" applyNumberFormat="true" applyFont="true" applyFill="true"/>
    <xf numFmtId="197" fontId="8" borderId="0" xfId="0" applyNumberFormat="true" applyFont="true"/>
    <xf numFmtId="3" fontId="8" fillId="14" borderId="0" xfId="0" applyNumberFormat="true" applyFont="true" applyFill="true">
      <alignment horizontal="right"/>
    </xf>
    <xf numFmtId="3" fontId="8" borderId="0" xfId="0" applyNumberFormat="true" applyFont="true">
      <alignment horizontal="right"/>
    </xf>
    <xf numFmtId="0" fontId="4" fillId="16" borderId="0" xfId="0" applyFont="true" applyFill="true">
      <alignment horizontal="center" vertical="center"/>
    </xf>
    <xf fontId="9" fillId="2" xfId="1" applyFont="true" applyFill="true">
      <alignment horizontal="center"/>
    </xf>
    <xf numFmtId="10" fontId="8" fillId="16" xfId="1" applyNumberFormat="true" applyFont="true" applyFill="true">
      <alignment horizontal="center"/>
    </xf>
    <xf numFmtId="10" fontId="8" borderId="0" xfId="0" applyNumberFormat="true" applyFont="true">
      <alignment horizontal="center"/>
    </xf>
    <xf numFmtId="10" fontId="8" fillId="16" borderId="0" xfId="0" applyNumberFormat="true" applyFont="true" applyFill="true">
      <alignment horizontal="center"/>
    </xf>
    <xf fontId="9" fillId="3" xfId="2" applyFont="true" applyFill="true">
      <alignment horizontal="center"/>
    </xf>
    <xf numFmtId="10" fontId="8" fillId="16" xfId="2" applyNumberFormat="true" applyFont="true" applyFill="true">
      <alignment horizontal="center"/>
    </xf>
    <xf fontId="9" fillId="4" xfId="3" applyFont="true" applyFill="true">
      <alignment horizontal="center"/>
    </xf>
    <xf numFmtId="10" fontId="8" fillId="16" xfId="3" applyNumberFormat="true" applyFont="true" applyFill="true">
      <alignment horizontal="center"/>
    </xf>
    <xf fontId="9" fillId="5" xfId="3" applyFont="true" applyFill="true">
      <alignment horizontal="center"/>
    </xf>
    <xf fontId="9" fillId="17" xfId="4" applyFont="true" applyFill="true">
      <alignment horizontal="center"/>
    </xf>
    <xf numFmtId="10" fontId="8" fillId="16" xfId="4" applyNumberFormat="true" applyFont="true" applyFill="true">
      <alignment horizontal="center"/>
    </xf>
    <xf fontId="10" fillId="18" xfId="5" applyFont="true" applyFill="true">
      <alignment horizontal="center"/>
    </xf>
    <xf fontId="9" fillId="19" xfId="5" applyFont="true" applyFill="true">
      <alignment horizontal="center"/>
    </xf>
    <xf numFmtId="10" fontId="8" fillId="19" xfId="5" applyNumberFormat="true" applyFont="true" applyFill="true">
      <alignment horizontal="center"/>
    </xf>
    <xf numFmtId="10" fontId="8" fillId="19" borderId="0" xfId="0" applyNumberFormat="true" applyFont="true" applyFill="true">
      <alignment horizontal="center"/>
    </xf>
    <xf numFmtId="0" fontId="4" fillId="20" borderId="0" xfId="0" applyFont="true" applyFill="true">
      <alignment horizontal="center"/>
    </xf>
    <xf fontId="9" fillId="7" xfId="6" applyFont="true" applyFill="true">
      <alignment horizontal="center"/>
    </xf>
    <xf numFmtId="10" fontId="8" fillId="9" xfId="6" applyNumberFormat="true" applyFont="true" applyFill="true">
      <alignment horizontal="center"/>
    </xf>
    <xf numFmtId="10" fontId="8" fillId="9" borderId="0" xfId="0" applyNumberFormat="true" applyFont="true" applyFill="true">
      <alignment horizontal="center"/>
    </xf>
    <xf fontId="9" fillId="8" xfId="7" applyFont="true" applyFill="true">
      <alignment horizontal="center"/>
    </xf>
    <xf numFmtId="10" fontId="8" fillId="9" xfId="7" applyNumberFormat="true" applyFont="true" applyFill="true">
      <alignment horizontal="center"/>
    </xf>
    <xf fontId="9" fillId="21" xfId="8" applyFont="true" applyFill="true">
      <alignment horizontal="center"/>
    </xf>
    <xf numFmtId="10" fontId="8" fillId="9" xfId="8" applyNumberFormat="true" applyFont="true" applyFill="true">
      <alignment horizontal="center"/>
    </xf>
    <xf fontId="9" fillId="22" xfId="8" applyFont="true" applyFill="true">
      <alignment horizontal="center"/>
    </xf>
    <xf numFmtId="0" fontId="9" fillId="23" borderId="0" xfId="0" applyFont="true" applyFill="true">
      <alignment horizontal="center"/>
    </xf>
    <xf numFmtId="0" fontId="11" borderId="0" xfId="0" applyFont="true"/>
    <xf numFmtId="0" fontId="0" fillId="22" borderId="0" xfId="0" applyFont="true" applyFill="true"/>
    <xf numFmtId="0" fontId="0" borderId="0" xfId="0" applyFont="true"/>
    <xf numFmtId="0" fontId="10" fillId="24" borderId="0" xfId="0" applyFont="true" applyFill="true">
      <alignment horizontal="center"/>
    </xf>
    <xf numFmtId="0" fontId="10" fillId="20" borderId="0" xfId="0" applyFont="true" applyFill="true">
      <alignment horizontal="center"/>
    </xf>
    <xf numFmtId="0" fontId="12" fillId="25" borderId="0" xfId="0" applyFont="true" applyFill="true">
      <alignment horizontal="center"/>
    </xf>
    <xf numFmtId="3" fontId="8" fillId="22" borderId="0" xfId="0" applyNumberFormat="true" applyFont="true" applyFill="true"/>
    <xf numFmtId="0" fontId="10" fillId="22" borderId="0" xfId="0" applyFont="true" applyFill="true">
      <alignment horizontal="center"/>
    </xf>
    <xf numFmtId="0" fontId="12" fillId="26" borderId="0" xfId="0" applyFont="true" applyFill="true">
      <alignment horizontal="center"/>
    </xf>
    <xf numFmtId="198" fontId="8" fillId="22" borderId="0" xfId="0" applyNumberFormat="true" applyFont="true" applyFill="true"/>
    <xf numFmtId="198" fontId="8" borderId="0" xfId="0" applyNumberFormat="true" applyFont="true"/>
    <xf numFmtId="0" fontId="10" fillId="27" borderId="0" xfId="0" applyFont="true" applyFill="true">
      <alignment horizontal="center"/>
    </xf>
    <xf numFmtId="0" fontId="12" fillId="28" borderId="0" xfId="0" applyFont="true" applyFill="true">
      <alignment horizontal="center"/>
    </xf>
    <xf numFmtId="198" fontId="8" fillId="27" borderId="0" xfId="0" applyNumberFormat="true" applyFont="true" applyFill="true"/>
    <xf numFmtId="10" fontId="10" fillId="29" borderId="0" xfId="0" applyNumberFormat="true" applyFont="true" applyFill="true">
      <alignment horizontal="center"/>
    </xf>
    <xf numFmtId="10" fontId="10" fillId="30" borderId="0" xfId="0" applyNumberFormat="true" applyFont="true" applyFill="true">
      <alignment horizontal="center"/>
    </xf>
    <xf numFmtId="10" fontId="8" fillId="29" borderId="0" xfId="0" applyNumberFormat="true" applyFont="true" applyFill="true"/>
    <xf numFmtId="10" fontId="8" borderId="0" xfId="0" applyNumberFormat="true" applyFont="true"/>
    <xf numFmtId="0" fontId="10" fillId="31" borderId="0" xfId="0" applyFont="true" applyFill="true">
      <alignment horizontal="center"/>
    </xf>
    <xf numFmtId="0" fontId="10" fillId="12" borderId="0" xfId="0" applyFont="true" applyFill="true">
      <alignment horizontal="center"/>
    </xf>
    <xf numFmtId="3" fontId="8" fillId="31" borderId="0" xfId="0" applyNumberFormat="true" applyFont="true" applyFill="true"/>
    <xf numFmtId="0" fontId="10" fillId="18" borderId="0" xfId="0" applyFont="true" applyFill="true">
      <alignment horizontal="center"/>
    </xf>
    <xf numFmtId="0" fontId="12" fillId="19" borderId="0" xfId="0" applyFont="true" applyFill="true">
      <alignment horizontal="center"/>
    </xf>
    <xf numFmtId="3" fontId="8" fillId="18" borderId="0" xfId="0" applyNumberFormat="true" applyFont="true" applyFill="true"/>
    <xf numFmtId="0" fontId="9" fillId="10" borderId="0" xfId="0" applyFont="true" applyFill="true">
      <alignment horizontal="center"/>
    </xf>
    <xf numFmtId="0" fontId="8" fillId="24" borderId="0" xfId="0" applyFont="true" applyFill="true"/>
    <xf numFmtId="0" fontId="13" fillId="32" borderId="0" xfId="0" applyFont="true" applyFill="true">
      <alignment horizontal="center"/>
    </xf>
    <xf numFmtId="0" fontId="14" fillId="21" borderId="0" xfId="0" applyFont="true" applyFill="true">
      <alignment horizontal="center"/>
    </xf>
    <xf numFmtId="3" fontId="0" fillId="22" borderId="0" xfId="0" applyNumberFormat="true" applyFont="true" applyFill="true"/>
    <xf numFmtId="0" fontId="10" fillId="11" borderId="0" xfId="0" applyFont="true" applyFill="true">
      <alignment horizontal="center"/>
    </xf>
    <xf numFmtId="0" fontId="15" fillId="16" borderId="0" xfId="0" applyFont="true" applyFill="true"/>
    <xf numFmtId="0" fontId="9" fillId="33" borderId="0" xfId="0" applyFont="true" applyFill="true">
      <alignment horizontal="center"/>
    </xf>
    <xf numFmtId="3" fontId="8" xfId="9" applyNumberFormat="true" applyFont="true"/>
    <xf numFmtId="0" fontId="9" fillId="34" borderId="0" xfId="0" applyFont="true" applyFill="true">
      <alignment horizontal="center"/>
    </xf>
    <xf numFmtId="0" fontId="9" fillId="35" borderId="0" xfId="0" applyFont="true" applyFill="true">
      <alignment horizontal="center"/>
    </xf>
    <xf numFmtId="0" fontId="15" fillId="12" borderId="0" xfId="0" applyFont="true" applyFill="true"/>
    <xf numFmtId="0" fontId="15" fillId="12" borderId="0" xfId="0" applyFont="true" applyFill="true">
      <alignment horizontal="left"/>
    </xf>
    <xf numFmtId="0" fontId="9" fillId="21" borderId="0" xfId="0" applyFont="true" applyFill="true">
      <alignment horizontal="center"/>
    </xf>
    <xf numFmtId="0" fontId="9" fillId="29" borderId="0" xfId="0" applyFont="true" applyFill="true">
      <alignment horizontal="center"/>
    </xf>
    <xf numFmtId="0" fontId="9" fillId="36" borderId="0" xfId="0" applyFont="true" applyFill="true">
      <alignment horizontal="center"/>
    </xf>
    <xf numFmtId="0" fontId="9" fillId="37" borderId="0" xfId="0" applyFont="true" applyFill="true">
      <alignment horizontal="center"/>
    </xf>
    <xf numFmtId="0" fontId="9" fillId="6" borderId="0" xfId="0" applyFont="true" applyFill="true">
      <alignment horizontal="center"/>
    </xf>
    <xf numFmtId="0" fontId="9" fillId="11" borderId="0" xfId="0" applyFont="true" applyFill="true">
      <alignment horizontal="center"/>
    </xf>
    <xf numFmtId="0" fontId="9" fillId="38" borderId="0" xfId="0" applyFont="true" applyFill="true">
      <alignment horizontal="center"/>
    </xf>
  </cellXfs>
  <cellStyles count="10">
    <cellStyle name="Normal" xfId="0" builtinId="0"/>
    <cellStyle name="Accent6" xfId="1" builtinId="49"/>
    <cellStyle name="60% - Accent6" xfId="2" builtinId="52"/>
    <cellStyle name="40% - Accent6" xfId="3" builtinId="51"/>
    <cellStyle name="20% - Accent6" xfId="4" builtinId="50"/>
    <cellStyle name="20% - Accent4" xfId="5" builtinId="42"/>
    <cellStyle name="60% - Accent1" xfId="6" builtinId="32"/>
    <cellStyle name="40% - Accent1" xfId="7" builtinId="31"/>
    <cellStyle name="20% - Accent1" xfId="8" builtinId="30"/>
    <cellStyle name="Comma" xfId="9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DB105"/>
  <sheetViews>
    <sheetView zoomScale="120" topLeftCell="A1" workbookViewId="0" showGridLines="true" showRowColHeaders="false">
      <pane xSplit="1" ySplit="2" topLeftCell="B3" activePane="bottomRight" state="frozen"/>
      <selection activeCell="P3" sqref="P3:P3" pane="bottomRight"/>
    </sheetView>
  </sheetViews>
  <sheetFormatPr customHeight="false" defaultColWidth="9.28125" defaultRowHeight="12.75"/>
  <cols>
    <col min="1" max="1" bestFit="false" customWidth="true" width="12.8515625" hidden="false" outlineLevel="0"/>
    <col min="2" max="2" bestFit="false" customWidth="true" style="56" width="12.00390625" hidden="false" outlineLevel="0"/>
    <col min="3" max="3" bestFit="false" customWidth="true" style="56" width="11.00390625" hidden="false" outlineLevel="0"/>
    <col min="4" max="4" bestFit="false" customWidth="true" style="56" width="9.8515625" hidden="false" outlineLevel="0"/>
    <col min="5" max="5" bestFit="false" customWidth="true" style="56" width="11.00390625" hidden="false" outlineLevel="0"/>
    <col min="6" max="11" bestFit="false" customWidth="true" style="56" width="13.7109375" hidden="false" outlineLevel="0"/>
    <col min="12" max="12" bestFit="false" customWidth="true" style="56" width="14.7109375" hidden="false" outlineLevel="0"/>
    <col min="13" max="13" bestFit="false" customWidth="true" style="56" width="10.7109375" hidden="false" outlineLevel="0"/>
    <col min="14" max="15" bestFit="false" customWidth="true" style="56" width="11.28125" hidden="false" outlineLevel="0"/>
    <col min="16" max="16" bestFit="false" customWidth="true" style="56" width="10.8515625" hidden="false" outlineLevel="0"/>
    <col min="17" max="122" bestFit="true" style="56" width="9.140625" hidden="false" outlineLevel="0"/>
    <col min="123" max="16384" bestFit="false" style="56" width="9.28125" hidden="false" outlineLevel="0"/>
  </cols>
  <sheetData>
    <row r="1" ht="18.75" s="55" customFormat="true" customHeight="true">
      <c r="A1" s="10"/>
      <c r="B1" s="14" t="s">
        <v>4</v>
      </c>
      <c r="C1" s="14"/>
      <c r="D1" s="14"/>
      <c r="E1" s="14"/>
      <c r="F1" s="28" t="s">
        <v>9</v>
      </c>
      <c r="G1" s="28"/>
      <c r="H1" s="28"/>
      <c r="I1" s="28"/>
      <c r="J1" s="28"/>
      <c r="K1" s="40" t="s">
        <v>15</v>
      </c>
      <c r="L1" s="44" t="s">
        <v>17</v>
      </c>
      <c r="M1" s="44"/>
      <c r="N1" s="44"/>
      <c r="O1" s="44"/>
      <c r="P1" s="44"/>
    </row>
    <row r="2" ht="15.75" customHeight="true">
      <c r="A2" s="11" t="s">
        <v>0</v>
      </c>
      <c r="B2" s="15" t="s">
        <v>5</v>
      </c>
      <c r="C2" s="20" t="s">
        <v>6</v>
      </c>
      <c r="D2" s="23" t="s">
        <v>7</v>
      </c>
      <c r="E2" s="20" t="s">
        <v>8</v>
      </c>
      <c r="F2" s="29" t="s">
        <v>10</v>
      </c>
      <c r="G2" s="33" t="s">
        <v>11</v>
      </c>
      <c r="H2" s="35" t="s">
        <v>12</v>
      </c>
      <c r="I2" s="37" t="s">
        <v>13</v>
      </c>
      <c r="J2" s="38" t="s">
        <v>14</v>
      </c>
      <c r="K2" s="41" t="s">
        <v>16</v>
      </c>
      <c r="L2" s="45" t="s">
        <v>10</v>
      </c>
      <c r="M2" s="48" t="s">
        <v>11</v>
      </c>
      <c r="N2" s="50" t="s">
        <v>12</v>
      </c>
      <c r="O2" s="52" t="s">
        <v>13</v>
      </c>
      <c r="P2" s="53" t="s">
        <v>14</v>
      </c>
    </row>
    <row r="3" ht="12.6" customHeight="true">
      <c r="A3" s="11" t="n">
        <v>1</v>
      </c>
      <c r="B3" s="16" t="n">
        <v>87021</v>
      </c>
      <c r="C3" s="21" t="n">
        <v>86313.93</v>
      </c>
      <c r="D3" s="24" t="n">
        <f>(B3-C3)/C3</f>
        <v>0.00819184110838201</v>
      </c>
      <c r="E3" s="26" t="n">
        <f>B3-C3</f>
        <v>707.070000000007</v>
      </c>
      <c r="F3" s="30" t="n">
        <f>IF(ISERROR('Racial Demographics'!C3/'Racial Demographics'!B3),"",'Racial Demographics'!C3/'Racial Demographics'!B3)</f>
        <v>0.7084496845589</v>
      </c>
      <c r="G3" s="34" t="n">
        <f>IF(ISERROR('Racial Demographics'!E3),"",'Racial Demographics'!E3)</f>
        <v>0.0481033313797819</v>
      </c>
      <c r="H3" s="36" t="n">
        <f>IF(ISERROR('Racial Demographics'!G3),"",'Racial Demographics'!G3)</f>
        <v>0.101044575447306</v>
      </c>
      <c r="I3" s="36" t="n">
        <f>IF(ISERROR('Racial Demographics'!J3/B3),"",'Racial Demographics'!J3/B3)</f>
        <v>0.106434079130325</v>
      </c>
      <c r="J3" s="39" t="n">
        <f>IF(ISERROR('Racial Demographics'!H3),"",'Racial Demographics'!H3)</f>
        <v>0.2915503154411</v>
      </c>
      <c r="K3" s="42" t="n">
        <f>IF(ISERROR('Voting Age'!B3/B3),"",'Voting Age'!B3/B3)</f>
        <v>0.824640029418186</v>
      </c>
      <c r="L3" s="46" t="n">
        <f>IF(ISERROR('Voting Age'!C3/'Voting Age'!B3),"",'Voting Age'!C3/'Voting Age'!B3)</f>
        <v>0.723066846894553</v>
      </c>
      <c r="M3" s="49" t="n">
        <f>IF(ISERROR('Voting Age'!D3/'Voting Age'!B3),"",'Voting Age'!D3/'Voting Age'!B3)</f>
        <v>0.0495812488677694</v>
      </c>
      <c r="N3" s="51" t="n">
        <f>IF(ISERROR('Voting Age'!E3/'Voting Age'!B3),"",'Voting Age'!E3/'Voting Age'!B3)</f>
        <v>0.0934490879447053</v>
      </c>
      <c r="O3" s="51" t="n">
        <f>IF(ISERROR('Voting Age'!H3/'Voting Age'!B3),"",'Voting Age'!H3/'Voting Age'!B3)</f>
        <v>0.111021306837976</v>
      </c>
      <c r="P3" s="47" t="n">
        <f>IF(ISERROR('Voting Age'!L3/'Voting Age'!B3),"",'Voting Age'!L3/'Voting Age'!B3)</f>
        <v>0.276933153105447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</row>
    <row r="4">
      <c r="A4" s="12" t="n">
        <v>2</v>
      </c>
      <c r="B4" s="17" t="n">
        <v>87866</v>
      </c>
      <c r="C4" s="22" t="n">
        <v>86313.93</v>
      </c>
      <c r="D4" s="25" t="n">
        <f>(B4-C4)/C4</f>
        <v>0.0179816861542512</v>
      </c>
      <c r="E4" s="27" t="n">
        <f>B4-C4</f>
        <v>1552.07000000001</v>
      </c>
      <c r="F4" s="31" t="n">
        <f>IF(ISERROR('Racial Demographics'!C4/'Racial Demographics'!B4),"",'Racial Demographics'!C4/'Racial Demographics'!B4)</f>
        <v>0.629629208112353</v>
      </c>
      <c r="G4" s="31" t="n">
        <f>IF(ISERROR('Racial Demographics'!E4),"",'Racial Demographics'!E4)</f>
        <v>0.0687751803883186</v>
      </c>
      <c r="H4" s="31" t="n">
        <f>IF(ISERROR('Racial Demographics'!G4),"",'Racial Demographics'!G4)</f>
        <v>0.153153665809301</v>
      </c>
      <c r="I4" s="31" t="n">
        <f>IF(ISERROR('Racial Demographics'!J4/B4),"",'Racial Demographics'!J4/B4)</f>
        <v>0.110463660574056</v>
      </c>
      <c r="J4" s="31" t="n">
        <f>IF(ISERROR('Racial Demographics'!H4),"",'Racial Demographics'!H4)</f>
        <v>0.370370791887647</v>
      </c>
      <c r="K4" s="31" t="n">
        <f>IF(ISERROR('Voting Age'!B4/B4),"",'Voting Age'!B4/B4)</f>
        <v>0.800912753511028</v>
      </c>
      <c r="L4" s="31" t="n">
        <f>IF(ISERROR('Voting Age'!C4/'Voting Age'!B4),"",'Voting Age'!C4/'Voting Age'!B4)</f>
        <v>0.649965185511489</v>
      </c>
      <c r="M4" s="31" t="n">
        <f>IF(ISERROR('Voting Age'!D4/'Voting Age'!B4),"",'Voting Age'!D4/'Voting Age'!B4)</f>
        <v>0.0697710769755446</v>
      </c>
      <c r="N4" s="31" t="n">
        <f>IF(ISERROR('Voting Age'!E4/'Voting Age'!B4),"",'Voting Age'!E4/'Voting Age'!B4)</f>
        <v>0.139613203927643</v>
      </c>
      <c r="O4" s="31" t="n">
        <f>IF(ISERROR('Voting Age'!H4/'Voting Age'!B4),"",'Voting Age'!H4/'Voting Age'!B4)</f>
        <v>0.116891421425831</v>
      </c>
      <c r="P4" s="31" t="n">
        <f>IF(ISERROR('Voting Age'!L4/'Voting Age'!B4),"",'Voting Age'!L4/'Voting Age'!B4)</f>
        <v>0.350034814488511</v>
      </c>
      <c r="Q4" s="54"/>
      <c r="R4" s="54"/>
    </row>
    <row r="5">
      <c r="A5" s="12" t="n">
        <v>3</v>
      </c>
      <c r="B5" s="16" t="n">
        <v>85491</v>
      </c>
      <c r="C5" s="21" t="n">
        <v>86313.93</v>
      </c>
      <c r="D5" s="24" t="n">
        <f>(B5-C5)/C5</f>
        <v>-0.00953415051313262</v>
      </c>
      <c r="E5" s="26" t="n">
        <f>B5-C5</f>
        <v>-822.929999999993</v>
      </c>
      <c r="F5" s="32" t="n">
        <f>IF(ISERROR('Racial Demographics'!C5/'Racial Demographics'!B5),"",'Racial Demographics'!C5/'Racial Demographics'!B5)</f>
        <v>0.486846568644653</v>
      </c>
      <c r="G5" s="32" t="n">
        <f>IF(ISERROR('Racial Demographics'!E5),"",'Racial Demographics'!E5)</f>
        <v>0.15267104139617</v>
      </c>
      <c r="H5" s="32" t="n">
        <f>IF(ISERROR('Racial Demographics'!G5),"",'Racial Demographics'!G5)</f>
        <v>0.208887485232364</v>
      </c>
      <c r="I5" s="32" t="n">
        <f>IF(ISERROR('Racial Demographics'!J5/B5),"",'Racial Demographics'!J5/B5)</f>
        <v>0.124726579406019</v>
      </c>
      <c r="J5" s="32" t="n">
        <f>IF(ISERROR('Racial Demographics'!H5),"",'Racial Demographics'!H5)</f>
        <v>0.513153431355347</v>
      </c>
      <c r="K5" s="43" t="n">
        <f>IF(ISERROR('Voting Age'!B5/B5),"",'Voting Age'!B5/B5)</f>
        <v>0.837561848615644</v>
      </c>
      <c r="L5" s="47" t="n">
        <f>IF(ISERROR('Voting Age'!C5/'Voting Age'!B5),"",'Voting Age'!C5/'Voting Age'!B5)</f>
        <v>0.511856879503938</v>
      </c>
      <c r="M5" s="47" t="n">
        <f>IF(ISERROR('Voting Age'!D5/'Voting Age'!B5),"",'Voting Age'!D5/'Voting Age'!B5)</f>
        <v>0.149335232668566</v>
      </c>
      <c r="N5" s="47" t="n">
        <f>IF(ISERROR('Voting Age'!E5/'Voting Age'!B5),"",'Voting Age'!E5/'Voting Age'!B5)</f>
        <v>0.187182280319535</v>
      </c>
      <c r="O5" s="47" t="n">
        <f>IF(ISERROR('Voting Age'!H5/'Voting Age'!B5),"",'Voting Age'!H5/'Voting Age'!B5)</f>
        <v>0.130900508351489</v>
      </c>
      <c r="P5" s="47" t="n">
        <f>IF(ISERROR('Voting Age'!L5/'Voting Age'!B5),"",'Voting Age'!L5/'Voting Age'!B5)</f>
        <v>0.488143120496062</v>
      </c>
      <c r="Q5" s="54"/>
      <c r="R5" s="54"/>
    </row>
    <row r="6">
      <c r="A6" s="12" t="n">
        <v>4</v>
      </c>
      <c r="B6" s="17" t="n">
        <v>87369</v>
      </c>
      <c r="C6" s="22" t="n">
        <v>86313.93</v>
      </c>
      <c r="D6" s="25" t="n">
        <f>(B6-C6)/C6</f>
        <v>0.0122236352811187</v>
      </c>
      <c r="E6" s="27" t="n">
        <f>B6-C6</f>
        <v>1055.07000000001</v>
      </c>
      <c r="F6" s="31" t="n">
        <f>IF(ISERROR('Racial Demographics'!C6/'Racial Demographics'!B6),"",'Racial Demographics'!C6/'Racial Demographics'!B6)</f>
        <v>0.651134841877554</v>
      </c>
      <c r="G6" s="31" t="n">
        <f>IF(ISERROR('Racial Demographics'!E6),"",'Racial Demographics'!E6)</f>
        <v>0.11485767262988</v>
      </c>
      <c r="H6" s="31" t="n">
        <f>IF(ISERROR('Racial Demographics'!G6),"",'Racial Demographics'!G6)</f>
        <v>0.158122446176561</v>
      </c>
      <c r="I6" s="31" t="n">
        <f>IF(ISERROR('Racial Demographics'!J6/B6),"",'Racial Demographics'!J6/B6)</f>
        <v>0.04567981778434</v>
      </c>
      <c r="J6" s="31" t="n">
        <f>IF(ISERROR('Racial Demographics'!H6),"",'Racial Demographics'!H6)</f>
        <v>0.348865158122446</v>
      </c>
      <c r="K6" s="31" t="n">
        <f>IF(ISERROR('Voting Age'!B6/B6),"",'Voting Age'!B6/B6)</f>
        <v>0.819558424612849</v>
      </c>
      <c r="L6" s="31" t="n">
        <f>IF(ISERROR('Voting Age'!C6/'Voting Age'!B6),"",'Voting Age'!C6/'Voting Age'!B6)</f>
        <v>0.675465057817999</v>
      </c>
      <c r="M6" s="31" t="n">
        <f>IF(ISERROR('Voting Age'!D6/'Voting Age'!B6),"",'Voting Age'!D6/'Voting Age'!B6)</f>
        <v>0.113136137645942</v>
      </c>
      <c r="N6" s="31" t="n">
        <f>IF(ISERROR('Voting Age'!E6/'Voting Age'!B6),"",'Voting Age'!E6/'Voting Age'!B6)</f>
        <v>0.138232500977599</v>
      </c>
      <c r="O6" s="31" t="n">
        <f>IF(ISERROR('Voting Age'!H6/'Voting Age'!B6),"",'Voting Age'!H6/'Voting Age'!B6)</f>
        <v>0.0500530696609128</v>
      </c>
      <c r="P6" s="31" t="n">
        <f>IF(ISERROR('Voting Age'!L6/'Voting Age'!B6),"",'Voting Age'!L6/'Voting Age'!B6)</f>
        <v>0.324534942182001</v>
      </c>
      <c r="Q6" s="54"/>
      <c r="R6" s="54"/>
    </row>
    <row r="7">
      <c r="A7" s="12" t="n">
        <v>5</v>
      </c>
      <c r="B7" s="16" t="n">
        <v>85426</v>
      </c>
      <c r="C7" s="21" t="n">
        <v>86313.93</v>
      </c>
      <c r="D7" s="24" t="n">
        <f>(B7-C7)/C7</f>
        <v>-0.010287215516661</v>
      </c>
      <c r="E7" s="26" t="n">
        <f>B7-C7</f>
        <v>-887.929999999993</v>
      </c>
      <c r="F7" s="32" t="n">
        <f>IF(ISERROR('Racial Demographics'!C7/'Racial Demographics'!B7),"",'Racial Demographics'!C7/'Racial Demographics'!B7)</f>
        <v>0.351181139231616</v>
      </c>
      <c r="G7" s="32" t="n">
        <f>IF(ISERROR('Racial Demographics'!E7),"",'Racial Demographics'!E7)</f>
        <v>0.280640554397958</v>
      </c>
      <c r="H7" s="32" t="n">
        <f>IF(ISERROR('Racial Demographics'!G7),"",'Racial Demographics'!G7)</f>
        <v>0.225985063095545</v>
      </c>
      <c r="I7" s="32" t="n">
        <f>IF(ISERROR('Racial Demographics'!J7/B7),"",'Racial Demographics'!J7/B7)</f>
        <v>0.113969985718634</v>
      </c>
      <c r="J7" s="32" t="n">
        <f>IF(ISERROR('Racial Demographics'!H7),"",'Racial Demographics'!H7)</f>
        <v>0.648818860768384</v>
      </c>
      <c r="K7" s="43" t="n">
        <f>IF(ISERROR('Voting Age'!B7/B7),"",'Voting Age'!B7/B7)</f>
        <v>0.799417039308876</v>
      </c>
      <c r="L7" s="47" t="n">
        <f>IF(ISERROR('Voting Age'!C7/'Voting Age'!B7),"",'Voting Age'!C7/'Voting Age'!B7)</f>
        <v>0.37920077316191</v>
      </c>
      <c r="M7" s="47" t="n">
        <f>IF(ISERROR('Voting Age'!D7/'Voting Age'!B7),"",'Voting Age'!D7/'Voting Age'!B7)</f>
        <v>0.278762940943902</v>
      </c>
      <c r="N7" s="47" t="n">
        <f>IF(ISERROR('Voting Age'!E7/'Voting Age'!B7),"",'Voting Age'!E7/'Voting Age'!B7)</f>
        <v>0.206630449107496</v>
      </c>
      <c r="O7" s="47" t="n">
        <f>IF(ISERROR('Voting Age'!H7/'Voting Age'!B7),"",'Voting Age'!H7/'Voting Age'!B7)</f>
        <v>0.112796708204595</v>
      </c>
      <c r="P7" s="47" t="n">
        <f>IF(ISERROR('Voting Age'!L7/'Voting Age'!B7),"",'Voting Age'!L7/'Voting Age'!B7)</f>
        <v>0.62079922683809</v>
      </c>
      <c r="Q7" s="54"/>
      <c r="R7" s="54"/>
    </row>
    <row r="8">
      <c r="A8" s="12" t="n">
        <v>6</v>
      </c>
      <c r="B8" s="17" t="n">
        <v>85220</v>
      </c>
      <c r="C8" s="22" t="n">
        <v>86313.93</v>
      </c>
      <c r="D8" s="25" t="n">
        <f>(B8-C8)/C8</f>
        <v>-0.0126738522970741</v>
      </c>
      <c r="E8" s="27" t="n">
        <f>B8-C8</f>
        <v>-1093.92999999999</v>
      </c>
      <c r="F8" s="31" t="n">
        <f>IF(ISERROR('Racial Demographics'!C8/'Racial Demographics'!B8),"",'Racial Demographics'!C8/'Racial Demographics'!B8)</f>
        <v>0.329171555972776</v>
      </c>
      <c r="G8" s="31" t="n">
        <f>IF(ISERROR('Racial Demographics'!E8),"",'Racial Demographics'!E8)</f>
        <v>0.120417742314011</v>
      </c>
      <c r="H8" s="31" t="n">
        <f>IF(ISERROR('Racial Demographics'!G8),"",'Racial Demographics'!G8)</f>
        <v>0.350105609011969</v>
      </c>
      <c r="I8" s="31" t="n">
        <f>IF(ISERROR('Racial Demographics'!J8/B8),"",'Racial Demographics'!J8/B8)</f>
        <v>0.190495188922788</v>
      </c>
      <c r="J8" s="31" t="n">
        <f>IF(ISERROR('Racial Demographics'!H8),"",'Racial Demographics'!H8)</f>
        <v>0.670828444027224</v>
      </c>
      <c r="K8" s="31" t="n">
        <f>IF(ISERROR('Voting Age'!B8/B8),"",'Voting Age'!B8/B8)</f>
        <v>0.764163341938512</v>
      </c>
      <c r="L8" s="31" t="n">
        <f>IF(ISERROR('Voting Age'!C8/'Voting Age'!B8),"",'Voting Age'!C8/'Voting Age'!B8)</f>
        <v>0.352768649611498</v>
      </c>
      <c r="M8" s="31" t="n">
        <f>IF(ISERROR('Voting Age'!D8/'Voting Age'!B8),"",'Voting Age'!D8/'Voting Age'!B8)</f>
        <v>0.117287552593594</v>
      </c>
      <c r="N8" s="31" t="n">
        <f>IF(ISERROR('Voting Age'!E8/'Voting Age'!B8),"",'Voting Age'!E8/'Voting Age'!B8)</f>
        <v>0.317112496544946</v>
      </c>
      <c r="O8" s="31" t="n">
        <f>IF(ISERROR('Voting Age'!H8/'Voting Age'!B8),"",'Voting Age'!H8/'Voting Age'!B8)</f>
        <v>0.206965388040908</v>
      </c>
      <c r="P8" s="31" t="n">
        <f>IF(ISERROR('Voting Age'!L8/'Voting Age'!B8),"",'Voting Age'!L8/'Voting Age'!B8)</f>
        <v>0.647231350388502</v>
      </c>
      <c r="Q8" s="54"/>
      <c r="R8" s="54"/>
    </row>
    <row r="9">
      <c r="A9" s="12" t="n">
        <v>7</v>
      </c>
      <c r="B9" s="16" t="n">
        <v>85882</v>
      </c>
      <c r="C9" s="21" t="n">
        <v>86313.93</v>
      </c>
      <c r="D9" s="24" t="n">
        <f>(B9-C9)/C9</f>
        <v>-0.00500417487652333</v>
      </c>
      <c r="E9" s="26" t="n">
        <f>B9-C9</f>
        <v>-431.929999999993</v>
      </c>
      <c r="F9" s="32" t="n">
        <f>IF(ISERROR('Racial Demographics'!C9/'Racial Demographics'!B9),"",'Racial Demographics'!C9/'Racial Demographics'!B9)</f>
        <v>0.493095177103468</v>
      </c>
      <c r="G9" s="32" t="n">
        <f>IF(ISERROR('Racial Demographics'!E9),"",'Racial Demographics'!E9)</f>
        <v>0.155597214783074</v>
      </c>
      <c r="H9" s="32" t="n">
        <f>IF(ISERROR('Racial Demographics'!G9),"",'Racial Demographics'!G9)</f>
        <v>0.244067441373047</v>
      </c>
      <c r="I9" s="32" t="n">
        <f>IF(ISERROR('Racial Demographics'!J9/B9),"",'Racial Demographics'!J9/B9)</f>
        <v>0.0880743345520598</v>
      </c>
      <c r="J9" s="32" t="n">
        <f>IF(ISERROR('Racial Demographics'!H9),"",'Racial Demographics'!H9)</f>
        <v>0.506904822896532</v>
      </c>
      <c r="K9" s="43" t="n">
        <f>IF(ISERROR('Voting Age'!B9/B9),"",'Voting Age'!B9/B9)</f>
        <v>0.768240143452644</v>
      </c>
      <c r="L9" s="47" t="n">
        <f>IF(ISERROR('Voting Age'!C9/'Voting Age'!B9),"",'Voting Age'!C9/'Voting Age'!B9)</f>
        <v>0.520127921428355</v>
      </c>
      <c r="M9" s="47" t="n">
        <f>IF(ISERROR('Voting Age'!D9/'Voting Age'!B9),"",'Voting Age'!D9/'Voting Age'!B9)</f>
        <v>0.158643790354361</v>
      </c>
      <c r="N9" s="47" t="n">
        <f>IF(ISERROR('Voting Age'!E9/'Voting Age'!B9),"",'Voting Age'!E9/'Voting Age'!B9)</f>
        <v>0.217496741338022</v>
      </c>
      <c r="O9" s="47" t="n">
        <f>IF(ISERROR('Voting Age'!H9/'Voting Age'!B9),"",'Voting Age'!H9/'Voting Age'!B9)</f>
        <v>0.0906059595622783</v>
      </c>
      <c r="P9" s="47" t="n">
        <f>IF(ISERROR('Voting Age'!L9/'Voting Age'!B9),"",'Voting Age'!L9/'Voting Age'!B9)</f>
        <v>0.479872078571645</v>
      </c>
      <c r="Q9" s="54"/>
      <c r="R9" s="54"/>
    </row>
    <row r="10">
      <c r="A10" s="12" t="n">
        <v>8</v>
      </c>
      <c r="B10" s="17" t="n">
        <v>85066</v>
      </c>
      <c r="C10" s="22" t="n">
        <v>86313.93</v>
      </c>
      <c r="D10" s="25" t="n">
        <f>(B10-C10)/C10</f>
        <v>-0.0144580370746645</v>
      </c>
      <c r="E10" s="27" t="n">
        <f>B10-C10</f>
        <v>-1247.92999999999</v>
      </c>
      <c r="F10" s="31" t="n">
        <f>IF(ISERROR('Racial Demographics'!C10/'Racial Demographics'!B10),"",'Racial Demographics'!C10/'Racial Demographics'!B10)</f>
        <v>0.41412550255096</v>
      </c>
      <c r="G10" s="31" t="n">
        <f>IF(ISERROR('Racial Demographics'!E10),"",'Racial Demographics'!E10)</f>
        <v>0.224696118308137</v>
      </c>
      <c r="H10" s="31" t="n">
        <f>IF(ISERROR('Racial Demographics'!G10),"",'Racial Demographics'!G10)</f>
        <v>0.213093362800649</v>
      </c>
      <c r="I10" s="31" t="n">
        <f>IF(ISERROR('Racial Demographics'!J10/B10),"",'Racial Demographics'!J10/B10)</f>
        <v>0.120200785272612</v>
      </c>
      <c r="J10" s="31" t="n">
        <f>IF(ISERROR('Racial Demographics'!H10),"",'Racial Demographics'!H10)</f>
        <v>0.58587449744904</v>
      </c>
      <c r="K10" s="31" t="n">
        <f>IF(ISERROR('Voting Age'!B10/B10),"",'Voting Age'!B10/B10)</f>
        <v>0.726882655820187</v>
      </c>
      <c r="L10" s="31" t="n">
        <f>IF(ISERROR('Voting Age'!C10/'Voting Age'!B10),"",'Voting Age'!C10/'Voting Age'!B10)</f>
        <v>0.430110135364611</v>
      </c>
      <c r="M10" s="31" t="n">
        <f>IF(ISERROR('Voting Age'!D10/'Voting Age'!B10),"",'Voting Age'!D10/'Voting Age'!B10)</f>
        <v>0.22331117687966</v>
      </c>
      <c r="N10" s="31" t="n">
        <f>IF(ISERROR('Voting Age'!E10/'Voting Age'!B10),"",'Voting Age'!E10/'Voting Age'!B10)</f>
        <v>0.198227483706112</v>
      </c>
      <c r="O10" s="31" t="n">
        <f>IF(ISERROR('Voting Age'!H10/'Voting Age'!B10),"",'Voting Age'!H10/'Voting Age'!B10)</f>
        <v>0.127795837174324</v>
      </c>
      <c r="P10" s="31" t="n">
        <f>IF(ISERROR('Voting Age'!L10/'Voting Age'!B10),"",'Voting Age'!L10/'Voting Age'!B10)</f>
        <v>0.569889864635389</v>
      </c>
      <c r="Q10" s="54"/>
      <c r="R10" s="54"/>
    </row>
    <row r="11">
      <c r="A11" s="12" t="n">
        <v>9</v>
      </c>
      <c r="B11" s="16" t="n">
        <v>85506</v>
      </c>
      <c r="C11" s="21" t="n">
        <v>86313.93</v>
      </c>
      <c r="D11" s="24" t="n">
        <f>(B11-C11)/C11</f>
        <v>-0.00936036628154914</v>
      </c>
      <c r="E11" s="26" t="n">
        <f>B11-C11</f>
        <v>-807.929999999993</v>
      </c>
      <c r="F11" s="32" t="n">
        <f>IF(ISERROR('Racial Demographics'!C11/'Racial Demographics'!B11),"",'Racial Demographics'!C11/'Racial Demographics'!B11)</f>
        <v>0.431045774565528</v>
      </c>
      <c r="G11" s="32" t="n">
        <f>IF(ISERROR('Racial Demographics'!E11),"",'Racial Demographics'!E11)</f>
        <v>0.1352185811522</v>
      </c>
      <c r="H11" s="32" t="n">
        <f>IF(ISERROR('Racial Demographics'!G11),"",'Racial Demographics'!G11)</f>
        <v>0.206231141674268</v>
      </c>
      <c r="I11" s="32" t="n">
        <f>IF(ISERROR('Racial Demographics'!J11/B11),"",'Racial Demographics'!J11/B11)</f>
        <v>0.198699506467382</v>
      </c>
      <c r="J11" s="32" t="n">
        <f>IF(ISERROR('Racial Demographics'!H11),"",'Racial Demographics'!H11)</f>
        <v>0.568954225434472</v>
      </c>
      <c r="K11" s="43" t="n">
        <f>IF(ISERROR('Voting Age'!B11/B11),"",'Voting Age'!B11/B11)</f>
        <v>0.775080111337216</v>
      </c>
      <c r="L11" s="47" t="n">
        <f>IF(ISERROR('Voting Age'!C11/'Voting Age'!B11),"",'Voting Age'!C11/'Voting Age'!B11)</f>
        <v>0.452092826749555</v>
      </c>
      <c r="M11" s="47" t="n">
        <f>IF(ISERROR('Voting Age'!D11/'Voting Age'!B11),"",'Voting Age'!D11/'Voting Age'!B11)</f>
        <v>0.132887708603676</v>
      </c>
      <c r="N11" s="47" t="n">
        <f>IF(ISERROR('Voting Age'!E11/'Voting Age'!B11),"",'Voting Age'!E11/'Voting Age'!B11)</f>
        <v>0.189757672692157</v>
      </c>
      <c r="O11" s="47" t="n">
        <f>IF(ISERROR('Voting Age'!H11/'Voting Age'!B11),"",'Voting Age'!H11/'Voting Age'!B11)</f>
        <v>0.206174367021758</v>
      </c>
      <c r="P11" s="47" t="n">
        <f>IF(ISERROR('Voting Age'!L11/'Voting Age'!B11),"",'Voting Age'!L11/'Voting Age'!B11)</f>
        <v>0.547907173250445</v>
      </c>
      <c r="Q11" s="54"/>
      <c r="R11" s="54"/>
    </row>
    <row r="12">
      <c r="A12" s="12" t="n">
        <v>10</v>
      </c>
      <c r="B12" s="17" t="n">
        <v>87268</v>
      </c>
      <c r="C12" s="22" t="n">
        <v>86313.93</v>
      </c>
      <c r="D12" s="25" t="n">
        <f>(B12-C12)/C12</f>
        <v>0.0110534881217899</v>
      </c>
      <c r="E12" s="27" t="n">
        <f>B12-C12</f>
        <v>954.070000000007</v>
      </c>
      <c r="F12" s="31" t="n">
        <f>IF(ISERROR('Racial Demographics'!C12/'Racial Demographics'!B12),"",'Racial Demographics'!C12/'Racial Demographics'!B12)</f>
        <v>0.578723014163267</v>
      </c>
      <c r="G12" s="31" t="n">
        <f>IF(ISERROR('Racial Demographics'!E12),"",'Racial Demographics'!E12)</f>
        <v>0.046145207865426</v>
      </c>
      <c r="H12" s="31" t="n">
        <f>IF(ISERROR('Racial Demographics'!G12),"",'Racial Demographics'!G12)</f>
        <v>0.132751982399047</v>
      </c>
      <c r="I12" s="31" t="n">
        <f>IF(ISERROR('Racial Demographics'!J12/B12),"",'Racial Demographics'!J12/B12)</f>
        <v>0.205608012100655</v>
      </c>
      <c r="J12" s="31" t="n">
        <f>IF(ISERROR('Racial Demographics'!H12),"",'Racial Demographics'!H12)</f>
        <v>0.421276985836733</v>
      </c>
      <c r="K12" s="31" t="n">
        <f>IF(ISERROR('Voting Age'!B12/B12),"",'Voting Age'!B12/B12)</f>
        <v>0.770545904569831</v>
      </c>
      <c r="L12" s="31" t="n">
        <f>IF(ISERROR('Voting Age'!C12/'Voting Age'!B12),"",'Voting Age'!C12/'Voting Age'!B12)</f>
        <v>0.596885967521266</v>
      </c>
      <c r="M12" s="31" t="n">
        <f>IF(ISERROR('Voting Age'!D12/'Voting Age'!B12),"",'Voting Age'!D12/'Voting Age'!B12)</f>
        <v>0.046993040271251</v>
      </c>
      <c r="N12" s="31" t="n">
        <f>IF(ISERROR('Voting Age'!E12/'Voting Age'!B12),"",'Voting Age'!E12/'Voting Age'!B12)</f>
        <v>0.120798881684611</v>
      </c>
      <c r="O12" s="31" t="n">
        <f>IF(ISERROR('Voting Age'!H12/'Voting Age'!B12),"",'Voting Age'!H12/'Voting Age'!B12)</f>
        <v>0.209535423234787</v>
      </c>
      <c r="P12" s="31" t="n">
        <f>IF(ISERROR('Voting Age'!L12/'Voting Age'!B12),"",'Voting Age'!L12/'Voting Age'!B12)</f>
        <v>0.403114032478734</v>
      </c>
      <c r="Q12" s="54"/>
      <c r="R12" s="54"/>
    </row>
    <row r="13">
      <c r="A13" s="12" t="n">
        <v>11</v>
      </c>
      <c r="B13" s="16" t="n">
        <v>86015</v>
      </c>
      <c r="C13" s="21" t="n">
        <v>86313.93</v>
      </c>
      <c r="D13" s="24" t="n">
        <f>(B13-C13)/C13</f>
        <v>-0.00346328802314983</v>
      </c>
      <c r="E13" s="26" t="n">
        <f>B13-C13</f>
        <v>-298.929999999993</v>
      </c>
      <c r="F13" s="32" t="n">
        <f>IF(ISERROR('Racial Demographics'!C13/'Racial Demographics'!B13),"",'Racial Demographics'!C13/'Racial Demographics'!B13)</f>
        <v>0.609719235017148</v>
      </c>
      <c r="G13" s="32" t="n">
        <f>IF(ISERROR('Racial Demographics'!E13),"",'Racial Demographics'!E13)</f>
        <v>0.0313898738592106</v>
      </c>
      <c r="H13" s="32" t="n">
        <f>IF(ISERROR('Racial Demographics'!G13),"",'Racial Demographics'!G13)</f>
        <v>0.0751148055571703</v>
      </c>
      <c r="I13" s="32" t="n">
        <f>IF(ISERROR('Racial Demographics'!J13/B13),"",'Racial Demographics'!J13/B13)</f>
        <v>0.237725978027088</v>
      </c>
      <c r="J13" s="32" t="n">
        <f>IF(ISERROR('Racial Demographics'!H13),"",'Racial Demographics'!H13)</f>
        <v>0.390280764982852</v>
      </c>
      <c r="K13" s="43" t="n">
        <f>IF(ISERROR('Voting Age'!B13/B13),"",'Voting Age'!B13/B13)</f>
        <v>0.767563797012149</v>
      </c>
      <c r="L13" s="47" t="n">
        <f>IF(ISERROR('Voting Age'!C13/'Voting Age'!B13),"",'Voting Age'!C13/'Voting Age'!B13)</f>
        <v>0.633198024900791</v>
      </c>
      <c r="M13" s="47" t="n">
        <f>IF(ISERROR('Voting Age'!D13/'Voting Age'!B13),"",'Voting Age'!D13/'Voting Age'!B13)</f>
        <v>0.0333373723910212</v>
      </c>
      <c r="N13" s="47" t="n">
        <f>IF(ISERROR('Voting Age'!E13/'Voting Age'!B13),"",'Voting Age'!E13/'Voting Age'!B13)</f>
        <v>0.0702341643694526</v>
      </c>
      <c r="O13" s="47" t="n">
        <f>IF(ISERROR('Voting Age'!H13/'Voting Age'!B13),"",'Voting Age'!H13/'Voting Age'!B13)</f>
        <v>0.235270061494653</v>
      </c>
      <c r="P13" s="47" t="n">
        <f>IF(ISERROR('Voting Age'!L13/'Voting Age'!B13),"",'Voting Age'!L13/'Voting Age'!B13)</f>
        <v>0.366801975099209</v>
      </c>
      <c r="Q13" s="54"/>
      <c r="R13" s="54"/>
    </row>
    <row r="14">
      <c r="A14" s="12" t="n">
        <v>12</v>
      </c>
      <c r="B14" s="17" t="n">
        <v>87672</v>
      </c>
      <c r="C14" s="22" t="n">
        <v>86313.93</v>
      </c>
      <c r="D14" s="25" t="n">
        <f>(B14-C14)/C14</f>
        <v>0.0157340767591049</v>
      </c>
      <c r="E14" s="27" t="n">
        <f>B14-C14</f>
        <v>1358.07000000001</v>
      </c>
      <c r="F14" s="31" t="n">
        <f>IF(ISERROR('Racial Demographics'!C14/'Racial Demographics'!B14),"",'Racial Demographics'!C14/'Racial Demographics'!B14)</f>
        <v>0.463420476320832</v>
      </c>
      <c r="G14" s="31" t="n">
        <f>IF(ISERROR('Racial Demographics'!E14),"",'Racial Demographics'!E14)</f>
        <v>0.052308604799708</v>
      </c>
      <c r="H14" s="31" t="n">
        <f>IF(ISERROR('Racial Demographics'!G14),"",'Racial Demographics'!G14)</f>
        <v>0.211652523040423</v>
      </c>
      <c r="I14" s="31" t="n">
        <f>IF(ISERROR('Racial Demographics'!J14/B14),"",'Racial Demographics'!J14/B14)</f>
        <v>0.246475499589379</v>
      </c>
      <c r="J14" s="31" t="n">
        <f>IF(ISERROR('Racial Demographics'!H14),"",'Racial Demographics'!H14)</f>
        <v>0.536579523679168</v>
      </c>
      <c r="K14" s="31" t="n">
        <f>IF(ISERROR('Voting Age'!B14/B14),"",'Voting Age'!B14/B14)</f>
        <v>0.784537822794051</v>
      </c>
      <c r="L14" s="31" t="n">
        <f>IF(ISERROR('Voting Age'!C14/'Voting Age'!B14),"",'Voting Age'!C14/'Voting Age'!B14)</f>
        <v>0.483774824808816</v>
      </c>
      <c r="M14" s="31" t="n">
        <f>IF(ISERROR('Voting Age'!D14/'Voting Age'!B14),"",'Voting Age'!D14/'Voting Age'!B14)</f>
        <v>0.051990346311535</v>
      </c>
      <c r="N14" s="31" t="n">
        <f>IF(ISERROR('Voting Age'!E14/'Voting Age'!B14),"",'Voting Age'!E14/'Voting Age'!B14)</f>
        <v>0.193786164985025</v>
      </c>
      <c r="O14" s="31" t="n">
        <f>IF(ISERROR('Voting Age'!H14/'Voting Age'!B14),"",'Voting Age'!H14/'Voting Age'!B14)</f>
        <v>0.254296182140676</v>
      </c>
      <c r="P14" s="31" t="n">
        <f>IF(ISERROR('Voting Age'!L14/'Voting Age'!B14),"",'Voting Age'!L14/'Voting Age'!B14)</f>
        <v>0.516225175191184</v>
      </c>
      <c r="Q14" s="54"/>
      <c r="R14" s="54"/>
    </row>
    <row r="15">
      <c r="A15" s="12" t="n">
        <v>13</v>
      </c>
      <c r="B15" s="16" t="n">
        <v>85562</v>
      </c>
      <c r="C15" s="21" t="n">
        <v>86313.93</v>
      </c>
      <c r="D15" s="24" t="n">
        <f>(B15-C15)/C15</f>
        <v>-0.00871157181697083</v>
      </c>
      <c r="E15" s="26" t="n">
        <f>B15-C15</f>
        <v>-751.929999999993</v>
      </c>
      <c r="F15" s="32" t="n">
        <f>IF(ISERROR('Racial Demographics'!C15/'Racial Demographics'!B15),"",'Racial Demographics'!C15/'Racial Demographics'!B15)</f>
        <v>0.54327855823847</v>
      </c>
      <c r="G15" s="32" t="n">
        <f>IF(ISERROR('Racial Demographics'!E15),"",'Racial Demographics'!E15)</f>
        <v>0.0708492087608985</v>
      </c>
      <c r="H15" s="32" t="n">
        <f>IF(ISERROR('Racial Demographics'!G15),"",'Racial Demographics'!G15)</f>
        <v>0.138729809962366</v>
      </c>
      <c r="I15" s="32" t="n">
        <f>IF(ISERROR('Racial Demographics'!J15/B15),"",'Racial Demographics'!J15/B15)</f>
        <v>0.208527149902994</v>
      </c>
      <c r="J15" s="32" t="n">
        <f>IF(ISERROR('Racial Demographics'!H15),"",'Racial Demographics'!H15)</f>
        <v>0.45672144176153</v>
      </c>
      <c r="K15" s="43" t="n">
        <f>IF(ISERROR('Voting Age'!B15/B15),"",'Voting Age'!B15/B15)</f>
        <v>0.757964984455716</v>
      </c>
      <c r="L15" s="47" t="n">
        <f>IF(ISERROR('Voting Age'!C15/'Voting Age'!B15),"",'Voting Age'!C15/'Voting Age'!B15)</f>
        <v>0.560282485004549</v>
      </c>
      <c r="M15" s="47" t="n">
        <f>IF(ISERROR('Voting Age'!D15/'Voting Age'!B15),"",'Voting Age'!D15/'Voting Age'!B15)</f>
        <v>0.0676452901176507</v>
      </c>
      <c r="N15" s="47" t="n">
        <f>IF(ISERROR('Voting Age'!E15/'Voting Age'!B15),"",'Voting Age'!E15/'Voting Age'!B15)</f>
        <v>0.130402602809431</v>
      </c>
      <c r="O15" s="47" t="n">
        <f>IF(ISERROR('Voting Age'!H15/'Voting Age'!B15),"",'Voting Age'!H15/'Voting Age'!B15)</f>
        <v>0.217908192373522</v>
      </c>
      <c r="P15" s="47" t="n">
        <f>IF(ISERROR('Voting Age'!L15/'Voting Age'!B15),"",'Voting Age'!L15/'Voting Age'!B15)</f>
        <v>0.439717514995451</v>
      </c>
      <c r="Q15" s="54"/>
      <c r="R15" s="54"/>
    </row>
    <row r="16">
      <c r="A16" s="12" t="n">
        <v>14</v>
      </c>
      <c r="B16" s="17" t="n">
        <v>86282</v>
      </c>
      <c r="C16" s="22" t="n">
        <v>86313.93</v>
      </c>
      <c r="D16" s="25" t="n">
        <f>(B16-C16)/C16</f>
        <v>-0.000369928700963947</v>
      </c>
      <c r="E16" s="27" t="n">
        <f>B16-C16</f>
        <v>-31.929999999993</v>
      </c>
      <c r="F16" s="31" t="n">
        <f>IF(ISERROR('Racial Demographics'!C16/'Racial Demographics'!B16),"",'Racial Demographics'!C16/'Racial Demographics'!B16)</f>
        <v>0.581303168679446</v>
      </c>
      <c r="G16" s="31" t="n">
        <f>IF(ISERROR('Racial Demographics'!E16),"",'Racial Demographics'!E16)</f>
        <v>0.0893233814700633</v>
      </c>
      <c r="H16" s="31" t="n">
        <f>IF(ISERROR('Racial Demographics'!G16),"",'Racial Demographics'!G16)</f>
        <v>0.12150854175842</v>
      </c>
      <c r="I16" s="31" t="n">
        <f>IF(ISERROR('Racial Demographics'!J16/B16),"",'Racial Demographics'!J16/B16)</f>
        <v>0.163290141628613</v>
      </c>
      <c r="J16" s="31" t="n">
        <f>IF(ISERROR('Racial Demographics'!H16),"",'Racial Demographics'!H16)</f>
        <v>0.418696831320554</v>
      </c>
      <c r="K16" s="31" t="n">
        <f>IF(ISERROR('Voting Age'!B16/B16),"",'Voting Age'!B16/B16)</f>
        <v>0.75622957279618</v>
      </c>
      <c r="L16" s="31" t="n">
        <f>IF(ISERROR('Voting Age'!C16/'Voting Age'!B16),"",'Voting Age'!C16/'Voting Age'!B16)</f>
        <v>0.60056092813683</v>
      </c>
      <c r="M16" s="31" t="n">
        <f>IF(ISERROR('Voting Age'!D16/'Voting Age'!B16),"",'Voting Age'!D16/'Voting Age'!B16)</f>
        <v>0.0876795046667382</v>
      </c>
      <c r="N16" s="31" t="n">
        <f>IF(ISERROR('Voting Age'!E16/'Voting Age'!B16),"",'Voting Age'!E16/'Voting Age'!B16)</f>
        <v>0.11180247973149</v>
      </c>
      <c r="O16" s="31" t="n">
        <f>IF(ISERROR('Voting Age'!H16/'Voting Age'!B16),"",'Voting Age'!H16/'Voting Age'!B16)</f>
        <v>0.172661649986973</v>
      </c>
      <c r="P16" s="31" t="n">
        <f>IF(ISERROR('Voting Age'!L16/'Voting Age'!B16),"",'Voting Age'!L16/'Voting Age'!B16)</f>
        <v>0.39943907186317</v>
      </c>
      <c r="Q16" s="54"/>
      <c r="R16" s="54"/>
    </row>
    <row r="17">
      <c r="A17" s="12" t="n">
        <v>15</v>
      </c>
      <c r="B17" s="16" t="n">
        <v>86982</v>
      </c>
      <c r="C17" s="21" t="n">
        <v>86313.93</v>
      </c>
      <c r="D17" s="24" t="n">
        <f>(B17-C17)/C17</f>
        <v>0.00774000210626497</v>
      </c>
      <c r="E17" s="26" t="n">
        <f>B17-C17</f>
        <v>668.070000000007</v>
      </c>
      <c r="F17" s="32" t="n">
        <f>IF(ISERROR('Racial Demographics'!C17/'Racial Demographics'!B17),"",'Racial Demographics'!C17/'Racial Demographics'!B17)</f>
        <v>0.547492584672691</v>
      </c>
      <c r="G17" s="32" t="n">
        <f>IF(ISERROR('Racial Demographics'!E17),"",'Racial Demographics'!E17)</f>
        <v>0.0633234462302545</v>
      </c>
      <c r="H17" s="32" t="n">
        <f>IF(ISERROR('Racial Demographics'!G17),"",'Racial Demographics'!G17)</f>
        <v>0.1320388126279</v>
      </c>
      <c r="I17" s="32" t="n">
        <f>IF(ISERROR('Racial Demographics'!J17/B17),"",'Racial Demographics'!J17/B17)</f>
        <v>0.215906739325378</v>
      </c>
      <c r="J17" s="32" t="n">
        <f>IF(ISERROR('Racial Demographics'!H17),"",'Racial Demographics'!H17)</f>
        <v>0.452507415327309</v>
      </c>
      <c r="K17" s="43" t="n">
        <f>IF(ISERROR('Voting Age'!B17/B17),"",'Voting Age'!B17/B17)</f>
        <v>0.767641581016762</v>
      </c>
      <c r="L17" s="47" t="n">
        <f>IF(ISERROR('Voting Age'!C17/'Voting Age'!B17),"",'Voting Age'!C17/'Voting Age'!B17)</f>
        <v>0.565799523745339</v>
      </c>
      <c r="M17" s="47" t="n">
        <f>IF(ISERROR('Voting Age'!D17/'Voting Age'!B17),"",'Voting Age'!D17/'Voting Age'!B17)</f>
        <v>0.06288658249839</v>
      </c>
      <c r="N17" s="47" t="n">
        <f>IF(ISERROR('Voting Age'!E17/'Voting Age'!B17),"",'Voting Age'!E17/'Voting Age'!B17)</f>
        <v>0.12036662622995</v>
      </c>
      <c r="O17" s="47" t="n">
        <f>IF(ISERROR('Voting Age'!H17/'Voting Age'!B17),"",'Voting Age'!H17/'Voting Age'!B17)</f>
        <v>0.224738284584625</v>
      </c>
      <c r="P17" s="47" t="n">
        <f>IF(ISERROR('Voting Age'!L17/'Voting Age'!B17),"",'Voting Age'!L17/'Voting Age'!B17)</f>
        <v>0.434200476254661</v>
      </c>
      <c r="Q17" s="54"/>
      <c r="R17" s="54"/>
    </row>
    <row r="18">
      <c r="A18" s="12" t="n">
        <v>16</v>
      </c>
      <c r="B18" s="17" t="n">
        <v>87109</v>
      </c>
      <c r="C18" s="22" t="n">
        <v>86313.93</v>
      </c>
      <c r="D18" s="25" t="n">
        <f>(B18-C18)/C18</f>
        <v>0.00921137526700507</v>
      </c>
      <c r="E18" s="27" t="n">
        <f>B18-C18</f>
        <v>795.070000000007</v>
      </c>
      <c r="F18" s="31" t="n">
        <f>IF(ISERROR('Racial Demographics'!C18/'Racial Demographics'!B18),"",'Racial Demographics'!C18/'Racial Demographics'!B18)</f>
        <v>0.42787771642425</v>
      </c>
      <c r="G18" s="31" t="n">
        <f>IF(ISERROR('Racial Demographics'!E18),"",'Racial Demographics'!E18)</f>
        <v>0.0839293299199853</v>
      </c>
      <c r="H18" s="31" t="n">
        <f>IF(ISERROR('Racial Demographics'!G18),"",'Racial Demographics'!G18)</f>
        <v>0.129734011410991</v>
      </c>
      <c r="I18" s="31" t="n">
        <f>IF(ISERROR('Racial Demographics'!J18/B18),"",'Racial Demographics'!J18/B18)</f>
        <v>0.325844631438772</v>
      </c>
      <c r="J18" s="31" t="n">
        <f>IF(ISERROR('Racial Demographics'!H18),"",'Racial Demographics'!H18)</f>
        <v>0.57212228357575</v>
      </c>
      <c r="K18" s="31" t="n">
        <f>IF(ISERROR('Voting Age'!B18/B18),"",'Voting Age'!B18/B18)</f>
        <v>0.784063644399545</v>
      </c>
      <c r="L18" s="31" t="n">
        <f>IF(ISERROR('Voting Age'!C18/'Voting Age'!B18),"",'Voting Age'!C18/'Voting Age'!B18)</f>
        <v>0.450431192257573</v>
      </c>
      <c r="M18" s="31" t="n">
        <f>IF(ISERROR('Voting Age'!D18/'Voting Age'!B18),"",'Voting Age'!D18/'Voting Age'!B18)</f>
        <v>0.08310516991464</v>
      </c>
      <c r="N18" s="31" t="n">
        <f>IF(ISERROR('Voting Age'!E18/'Voting Age'!B18),"",'Voting Age'!E18/'Voting Age'!B18)</f>
        <v>0.118317984157894</v>
      </c>
      <c r="O18" s="31" t="n">
        <f>IF(ISERROR('Voting Age'!H18/'Voting Age'!B18),"",'Voting Age'!H18/'Voting Age'!B18)</f>
        <v>0.32397253254074</v>
      </c>
      <c r="P18" s="31" t="n">
        <f>IF(ISERROR('Voting Age'!L18/'Voting Age'!B18),"",'Voting Age'!L18/'Voting Age'!B18)</f>
        <v>0.549568807742427</v>
      </c>
      <c r="Q18" s="54"/>
      <c r="R18" s="54"/>
    </row>
    <row r="19">
      <c r="A19" s="12" t="n">
        <v>17</v>
      </c>
      <c r="B19" s="16" t="n">
        <v>87977</v>
      </c>
      <c r="C19" s="21" t="n">
        <v>86313.93</v>
      </c>
      <c r="D19" s="24" t="n">
        <f>(B19-C19)/C19</f>
        <v>0.0192676894679689</v>
      </c>
      <c r="E19" s="26" t="n">
        <f>B19-C19</f>
        <v>1663.07000000001</v>
      </c>
      <c r="F19" s="32" t="n">
        <f>IF(ISERROR('Racial Demographics'!C19/'Racial Demographics'!B19),"",'Racial Demographics'!C19/'Racial Demographics'!B19)</f>
        <v>0.477477067870011</v>
      </c>
      <c r="G19" s="32" t="n">
        <f>IF(ISERROR('Racial Demographics'!E19),"",'Racial Demographics'!E19)</f>
        <v>0.0717346579219569</v>
      </c>
      <c r="H19" s="32" t="n">
        <f>IF(ISERROR('Racial Demographics'!G19),"",'Racial Demographics'!G19)</f>
        <v>0.0902053945917683</v>
      </c>
      <c r="I19" s="32" t="n">
        <f>IF(ISERROR('Racial Demographics'!J19/B19),"",'Racial Demographics'!J19/B19)</f>
        <v>0.325687395569297</v>
      </c>
      <c r="J19" s="32" t="n">
        <f>IF(ISERROR('Racial Demographics'!H19),"",'Racial Demographics'!H19)</f>
        <v>0.522522932129989</v>
      </c>
      <c r="K19" s="43" t="n">
        <f>IF(ISERROR('Voting Age'!B19/B19),"",'Voting Age'!B19/B19)</f>
        <v>0.752764927196881</v>
      </c>
      <c r="L19" s="47" t="n">
        <f>IF(ISERROR('Voting Age'!C19/'Voting Age'!B19),"",'Voting Age'!C19/'Voting Age'!B19)</f>
        <v>0.505556729985202</v>
      </c>
      <c r="M19" s="47" t="n">
        <f>IF(ISERROR('Voting Age'!D19/'Voting Age'!B19),"",'Voting Age'!D19/'Voting Age'!B19)</f>
        <v>0.0731283785824299</v>
      </c>
      <c r="N19" s="47" t="n">
        <f>IF(ISERROR('Voting Age'!E19/'Voting Age'!B19),"",'Voting Age'!E19/'Voting Age'!B19)</f>
        <v>0.0820070667109594</v>
      </c>
      <c r="O19" s="47" t="n">
        <f>IF(ISERROR('Voting Age'!H19/'Voting Age'!B19),"",'Voting Age'!H19/'Voting Age'!B19)</f>
        <v>0.315812520762238</v>
      </c>
      <c r="P19" s="47" t="n">
        <f>IF(ISERROR('Voting Age'!L19/'Voting Age'!B19),"",'Voting Age'!L19/'Voting Age'!B19)</f>
        <v>0.494443270014798</v>
      </c>
      <c r="Q19" s="54"/>
      <c r="R19" s="54"/>
    </row>
    <row r="20">
      <c r="A20" s="12" t="n">
        <v>18</v>
      </c>
      <c r="B20" s="17" t="n">
        <v>85281</v>
      </c>
      <c r="C20" s="22" t="n">
        <v>86313.93</v>
      </c>
      <c r="D20" s="25" t="n">
        <f>(B20-C20)/C20</f>
        <v>-0.0119671297553013</v>
      </c>
      <c r="E20" s="27" t="n">
        <f>B20-C20</f>
        <v>-1032.92999999999</v>
      </c>
      <c r="F20" s="31" t="n">
        <f>IF(ISERROR('Racial Demographics'!C20/'Racial Demographics'!B20),"",'Racial Demographics'!C20/'Racial Demographics'!B20)</f>
        <v>0.496875036643567</v>
      </c>
      <c r="G20" s="31" t="n">
        <f>IF(ISERROR('Racial Demographics'!E20),"",'Racial Demographics'!E20)</f>
        <v>0.0972432312003846</v>
      </c>
      <c r="H20" s="31" t="n">
        <f>IF(ISERROR('Racial Demographics'!G20),"",'Racial Demographics'!G20)</f>
        <v>0.233545572870862</v>
      </c>
      <c r="I20" s="31" t="n">
        <f>IF(ISERROR('Racial Demographics'!J20/B20),"",'Racial Demographics'!J20/B20)</f>
        <v>0.148579402211513</v>
      </c>
      <c r="J20" s="31" t="n">
        <f>IF(ISERROR('Racial Demographics'!H20),"",'Racial Demographics'!H20)</f>
        <v>0.503124963356433</v>
      </c>
      <c r="K20" s="31" t="n">
        <f>IF(ISERROR('Voting Age'!B20/B20),"",'Voting Age'!B20/B20)</f>
        <v>0.785837408097935</v>
      </c>
      <c r="L20" s="31" t="n">
        <f>IF(ISERROR('Voting Age'!C20/'Voting Age'!B20),"",'Voting Age'!C20/'Voting Age'!B20)</f>
        <v>0.531566617425429</v>
      </c>
      <c r="M20" s="31" t="n">
        <f>IF(ISERROR('Voting Age'!D20/'Voting Age'!B20),"",'Voting Age'!D20/'Voting Age'!B20)</f>
        <v>0.0922154080307982</v>
      </c>
      <c r="N20" s="31" t="n">
        <f>IF(ISERROR('Voting Age'!E20/'Voting Age'!B20),"",'Voting Age'!E20/'Voting Age'!B20)</f>
        <v>0.204067624632556</v>
      </c>
      <c r="O20" s="31" t="n">
        <f>IF(ISERROR('Voting Age'!H20/'Voting Age'!B20),"",'Voting Age'!H20/'Voting Age'!B20)</f>
        <v>0.154856230508677</v>
      </c>
      <c r="P20" s="31" t="n">
        <f>IF(ISERROR('Voting Age'!L20/'Voting Age'!B20),"",'Voting Age'!L20/'Voting Age'!B20)</f>
        <v>0.468433382574571</v>
      </c>
      <c r="Q20" s="54"/>
      <c r="R20" s="54"/>
    </row>
    <row r="21">
      <c r="A21" s="12" t="n">
        <v>19</v>
      </c>
      <c r="B21" s="16" t="n">
        <v>85174</v>
      </c>
      <c r="C21" s="21" t="n">
        <v>86313.93</v>
      </c>
      <c r="D21" s="24" t="n">
        <f>(B21-C21)/C21</f>
        <v>-0.0132067906072634</v>
      </c>
      <c r="E21" s="26" t="n">
        <f>B21-C21</f>
        <v>-1139.92999999999</v>
      </c>
      <c r="F21" s="32" t="n">
        <f>IF(ISERROR('Racial Demographics'!C21/'Racial Demographics'!B21),"",'Racial Demographics'!C21/'Racial Demographics'!B21)</f>
        <v>0.56732101345481</v>
      </c>
      <c r="G21" s="32" t="n">
        <f>IF(ISERROR('Racial Demographics'!E21),"",'Racial Demographics'!E21)</f>
        <v>0.0548993824406509</v>
      </c>
      <c r="H21" s="32" t="n">
        <f>IF(ISERROR('Racial Demographics'!G21),"",'Racial Demographics'!G21)</f>
        <v>0.18820297273816</v>
      </c>
      <c r="I21" s="32" t="n">
        <f>IF(ISERROR('Racial Demographics'!J21/B21),"",'Racial Demographics'!J21/B21)</f>
        <v>0.157982482917322</v>
      </c>
      <c r="J21" s="32" t="n">
        <f>IF(ISERROR('Racial Demographics'!H21),"",'Racial Demographics'!H21)</f>
        <v>0.43267898654519</v>
      </c>
      <c r="K21" s="43" t="n">
        <f>IF(ISERROR('Voting Age'!B21/B21),"",'Voting Age'!B21/B21)</f>
        <v>0.768051283255454</v>
      </c>
      <c r="L21" s="47" t="n">
        <f>IF(ISERROR('Voting Age'!C21/'Voting Age'!B21),"",'Voting Age'!C21/'Voting Age'!B21)</f>
        <v>0.589440215231282</v>
      </c>
      <c r="M21" s="47" t="n">
        <f>IF(ISERROR('Voting Age'!D21/'Voting Age'!B21),"",'Voting Age'!D21/'Voting Age'!B21)</f>
        <v>0.0567427925035923</v>
      </c>
      <c r="N21" s="47" t="n">
        <f>IF(ISERROR('Voting Age'!E21/'Voting Age'!B21),"",'Voting Age'!E21/'Voting Age'!B21)</f>
        <v>0.16926533981473</v>
      </c>
      <c r="O21" s="47" t="n">
        <f>IF(ISERROR('Voting Age'!H21/'Voting Age'!B21),"",'Voting Age'!H21/'Voting Age'!B21)</f>
        <v>0.161454034057905</v>
      </c>
      <c r="P21" s="47" t="n">
        <f>IF(ISERROR('Voting Age'!L21/'Voting Age'!B21),"",'Voting Age'!L21/'Voting Age'!B21)</f>
        <v>0.410559784768718</v>
      </c>
      <c r="Q21" s="54"/>
      <c r="R21" s="54"/>
    </row>
    <row r="22">
      <c r="A22" s="12" t="n">
        <v>20</v>
      </c>
      <c r="B22" s="17" t="n">
        <v>85146</v>
      </c>
      <c r="C22" s="22" t="n">
        <v>86313.93</v>
      </c>
      <c r="D22" s="25" t="n">
        <f>(B22-C22)/C22</f>
        <v>-0.0135311878395526</v>
      </c>
      <c r="E22" s="27" t="n">
        <f>B22-C22</f>
        <v>-1167.92999999999</v>
      </c>
      <c r="F22" s="31" t="n">
        <f>IF(ISERROR('Racial Demographics'!C22/'Racial Demographics'!B22),"",'Racial Demographics'!C22/'Racial Demographics'!B22)</f>
        <v>0.230756582810702</v>
      </c>
      <c r="G22" s="31" t="n">
        <f>IF(ISERROR('Racial Demographics'!E22),"",'Racial Demographics'!E22)</f>
        <v>0.338865008338618</v>
      </c>
      <c r="H22" s="31" t="n">
        <f>IF(ISERROR('Racial Demographics'!G22),"",'Racial Demographics'!G22)</f>
        <v>0.309127850985366</v>
      </c>
      <c r="I22" s="31" t="n">
        <f>IF(ISERROR('Racial Demographics'!J22/B22),"",'Racial Demographics'!J22/B22)</f>
        <v>0.10436191952646</v>
      </c>
      <c r="J22" s="31" t="n">
        <f>IF(ISERROR('Racial Demographics'!H22),"",'Racial Demographics'!H22)</f>
        <v>0.769243417189298</v>
      </c>
      <c r="K22" s="31" t="n">
        <f>IF(ISERROR('Voting Age'!B22/B22),"",'Voting Age'!B22/B22)</f>
        <v>0.728078829304959</v>
      </c>
      <c r="L22" s="31" t="n">
        <f>IF(ISERROR('Voting Age'!C22/'Voting Age'!B22),"",'Voting Age'!C22/'Voting Age'!B22)</f>
        <v>0.24962495765651</v>
      </c>
      <c r="M22" s="31" t="n">
        <f>IF(ISERROR('Voting Age'!D22/'Voting Age'!B22),"",'Voting Age'!D22/'Voting Age'!B22)</f>
        <v>0.340748148984563</v>
      </c>
      <c r="N22" s="31" t="n">
        <f>IF(ISERROR('Voting Age'!E22/'Voting Age'!B22),"",'Voting Age'!E22/'Voting Age'!B22)</f>
        <v>0.288855193328279</v>
      </c>
      <c r="O22" s="31" t="n">
        <f>IF(ISERROR('Voting Age'!H22/'Voting Age'!B22),"",'Voting Age'!H22/'Voting Age'!B22)</f>
        <v>0.110528608068653</v>
      </c>
      <c r="P22" s="31" t="n">
        <f>IF(ISERROR('Voting Age'!L22/'Voting Age'!B22),"",'Voting Age'!L22/'Voting Age'!B22)</f>
        <v>0.75037504234349</v>
      </c>
      <c r="Q22" s="54"/>
      <c r="R22" s="54"/>
    </row>
    <row r="23">
      <c r="A23" s="12" t="n">
        <v>21</v>
      </c>
      <c r="B23" s="16" t="n">
        <v>86984</v>
      </c>
      <c r="C23" s="21" t="n">
        <v>86313.93</v>
      </c>
      <c r="D23" s="24" t="n">
        <f>(B23-C23)/C23</f>
        <v>0.00776317333714277</v>
      </c>
      <c r="E23" s="26" t="n">
        <f>B23-C23</f>
        <v>670.070000000007</v>
      </c>
      <c r="F23" s="32" t="n">
        <f>IF(ISERROR('Racial Demographics'!C23/'Racial Demographics'!B23),"",'Racial Demographics'!C23/'Racial Demographics'!B23)</f>
        <v>0.358226800331095</v>
      </c>
      <c r="G23" s="32" t="n">
        <f>IF(ISERROR('Racial Demographics'!E23),"",'Racial Demographics'!E23)</f>
        <v>0.237606916214476</v>
      </c>
      <c r="H23" s="32" t="n">
        <f>IF(ISERROR('Racial Demographics'!G23),"",'Racial Demographics'!G23)</f>
        <v>0.277027959164904</v>
      </c>
      <c r="I23" s="32" t="n">
        <f>IF(ISERROR('Racial Demographics'!J23/B23),"",'Racial Demographics'!J23/B23)</f>
        <v>0.102087740274073</v>
      </c>
      <c r="J23" s="32" t="n">
        <f>IF(ISERROR('Racial Demographics'!H23),"",'Racial Demographics'!H23)</f>
        <v>0.641773199668905</v>
      </c>
      <c r="K23" s="43" t="n">
        <f>IF(ISERROR('Voting Age'!B23/B23),"",'Voting Age'!B23/B23)</f>
        <v>0.73052515405132</v>
      </c>
      <c r="L23" s="47" t="n">
        <f>IF(ISERROR('Voting Age'!C23/'Voting Age'!B23),"",'Voting Age'!C23/'Voting Age'!B23)</f>
        <v>0.379516555457636</v>
      </c>
      <c r="M23" s="47" t="n">
        <f>IF(ISERROR('Voting Age'!D23/'Voting Age'!B23),"",'Voting Age'!D23/'Voting Age'!B23)</f>
        <v>0.244019891728566</v>
      </c>
      <c r="N23" s="47" t="n">
        <f>IF(ISERROR('Voting Age'!E23/'Voting Age'!B23),"",'Voting Age'!E23/'Voting Age'!B23)</f>
        <v>0.255130303411809</v>
      </c>
      <c r="O23" s="47" t="n">
        <f>IF(ISERROR('Voting Age'!H23/'Voting Age'!B23),"",'Voting Age'!H23/'Voting Age'!B23)</f>
        <v>0.104447312098703</v>
      </c>
      <c r="P23" s="47" t="n">
        <f>IF(ISERROR('Voting Age'!L23/'Voting Age'!B23),"",'Voting Age'!L23/'Voting Age'!B23)</f>
        <v>0.620483444542364</v>
      </c>
      <c r="Q23" s="54"/>
      <c r="R23" s="54"/>
    </row>
    <row r="24">
      <c r="A24" s="12" t="n">
        <v>22</v>
      </c>
      <c r="B24" s="17" t="n">
        <v>84662</v>
      </c>
      <c r="C24" s="22" t="n">
        <v>86313.93</v>
      </c>
      <c r="D24" s="25" t="n">
        <f>(B24-C24)/C24</f>
        <v>-0.0191386257119794</v>
      </c>
      <c r="E24" s="27" t="n">
        <f>B24-C24</f>
        <v>-1651.92999999999</v>
      </c>
      <c r="F24" s="31" t="n">
        <f>IF(ISERROR('Racial Demographics'!C24/'Racial Demographics'!B24),"",'Racial Demographics'!C24/'Racial Demographics'!B24)</f>
        <v>0.437020150716969</v>
      </c>
      <c r="G24" s="31" t="n">
        <f>IF(ISERROR('Racial Demographics'!E24),"",'Racial Demographics'!E24)</f>
        <v>0.195117053695873</v>
      </c>
      <c r="H24" s="31" t="n">
        <f>IF(ISERROR('Racial Demographics'!G24),"",'Racial Demographics'!G24)</f>
        <v>0.245399352720229</v>
      </c>
      <c r="I24" s="31" t="n">
        <f>IF(ISERROR('Racial Demographics'!J24/B24),"",'Racial Demographics'!J24/B24)</f>
        <v>0.0938319434929484</v>
      </c>
      <c r="J24" s="31" t="n">
        <f>IF(ISERROR('Racial Demographics'!H24),"",'Racial Demographics'!H24)</f>
        <v>0.562979849283031</v>
      </c>
      <c r="K24" s="31" t="n">
        <f>IF(ISERROR('Voting Age'!B24/B24),"",'Voting Age'!B24/B24)</f>
        <v>0.744005575110439</v>
      </c>
      <c r="L24" s="31" t="n">
        <f>IF(ISERROR('Voting Age'!C24/'Voting Age'!B24),"",'Voting Age'!C24/'Voting Age'!B24)</f>
        <v>0.469986823096096</v>
      </c>
      <c r="M24" s="31" t="n">
        <f>IF(ISERROR('Voting Age'!D24/'Voting Age'!B24),"",'Voting Age'!D24/'Voting Age'!B24)</f>
        <v>0.193255965327279</v>
      </c>
      <c r="N24" s="31" t="n">
        <f>IF(ISERROR('Voting Age'!E24/'Voting Age'!B24),"",'Voting Age'!E24/'Voting Age'!B24)</f>
        <v>0.222562669672483</v>
      </c>
      <c r="O24" s="31" t="n">
        <f>IF(ISERROR('Voting Age'!H24/'Voting Age'!B24),"",'Voting Age'!H24/'Voting Age'!B24)</f>
        <v>0.0946355712902253</v>
      </c>
      <c r="P24" s="31" t="n">
        <f>IF(ISERROR('Voting Age'!L24/'Voting Age'!B24),"",'Voting Age'!L24/'Voting Age'!B24)</f>
        <v>0.530013176903904</v>
      </c>
      <c r="Q24" s="54"/>
      <c r="R24" s="54"/>
    </row>
    <row r="25">
      <c r="A25" s="12" t="n">
        <v>23</v>
      </c>
      <c r="B25" s="16" t="n">
        <v>84860</v>
      </c>
      <c r="C25" s="21" t="n">
        <v>86313.93</v>
      </c>
      <c r="D25" s="24" t="n">
        <f>(B25-C25)/C25</f>
        <v>-0.0168446738550775</v>
      </c>
      <c r="E25" s="26" t="n">
        <f>B25-C25</f>
        <v>-1453.92999999999</v>
      </c>
      <c r="F25" s="32" t="n">
        <f>IF(ISERROR('Racial Demographics'!C25/'Racial Demographics'!B25),"",'Racial Demographics'!C25/'Racial Demographics'!B25)</f>
        <v>0.572413386754655</v>
      </c>
      <c r="G25" s="32" t="n">
        <f>IF(ISERROR('Racial Demographics'!E25),"",'Racial Demographics'!E25)</f>
        <v>0.107471128918218</v>
      </c>
      <c r="H25" s="32" t="n">
        <f>IF(ISERROR('Racial Demographics'!G25),"",'Racial Demographics'!G25)</f>
        <v>0.178010841385812</v>
      </c>
      <c r="I25" s="32" t="n">
        <f>IF(ISERROR('Racial Demographics'!J25/B25),"",'Racial Demographics'!J25/B25)</f>
        <v>0.1012726844214</v>
      </c>
      <c r="J25" s="32" t="n">
        <f>IF(ISERROR('Racial Demographics'!H25),"",'Racial Demographics'!H25)</f>
        <v>0.427586613245345</v>
      </c>
      <c r="K25" s="43" t="n">
        <f>IF(ISERROR('Voting Age'!B25/B25),"",'Voting Age'!B25/B25)</f>
        <v>0.717888286589677</v>
      </c>
      <c r="L25" s="47" t="n">
        <f>IF(ISERROR('Voting Age'!C25/'Voting Age'!B25),"",'Voting Age'!C25/'Voting Age'!B25)</f>
        <v>0.597242284963887</v>
      </c>
      <c r="M25" s="47" t="n">
        <f>IF(ISERROR('Voting Age'!D25/'Voting Age'!B25),"",'Voting Age'!D25/'Voting Age'!B25)</f>
        <v>0.107764281024294</v>
      </c>
      <c r="N25" s="47" t="n">
        <f>IF(ISERROR('Voting Age'!E25/'Voting Age'!B25),"",'Voting Age'!E25/'Voting Age'!B25)</f>
        <v>0.161178594878529</v>
      </c>
      <c r="O25" s="47" t="n">
        <f>IF(ISERROR('Voting Age'!H25/'Voting Age'!B25),"",'Voting Age'!H25/'Voting Age'!B25)</f>
        <v>0.104924491135916</v>
      </c>
      <c r="P25" s="47" t="n">
        <f>IF(ISERROR('Voting Age'!L25/'Voting Age'!B25),"",'Voting Age'!L25/'Voting Age'!B25)</f>
        <v>0.402757715036113</v>
      </c>
      <c r="Q25" s="54"/>
      <c r="R25" s="54"/>
    </row>
    <row r="26">
      <c r="A26" s="12" t="n">
        <v>24</v>
      </c>
      <c r="B26" s="17" t="n">
        <v>84789</v>
      </c>
      <c r="C26" s="22" t="n">
        <v>86313.93</v>
      </c>
      <c r="D26" s="25" t="n">
        <f>(B26-C26)/C26</f>
        <v>-0.0176672525512393</v>
      </c>
      <c r="E26" s="27" t="n">
        <f>B26-C26</f>
        <v>-1524.92999999999</v>
      </c>
      <c r="F26" s="31" t="n">
        <f>IF(ISERROR('Racial Demographics'!C26/'Racial Demographics'!B26),"",'Racial Demographics'!C26/'Racial Demographics'!B26)</f>
        <v>0.531047659484131</v>
      </c>
      <c r="G26" s="31" t="n">
        <f>IF(ISERROR('Racial Demographics'!E26),"",'Racial Demographics'!E26)</f>
        <v>0.118517732253005</v>
      </c>
      <c r="H26" s="31" t="n">
        <f>IF(ISERROR('Racial Demographics'!G26),"",'Racial Demographics'!G26)</f>
        <v>0.188397079809881</v>
      </c>
      <c r="I26" s="31" t="n">
        <f>IF(ISERROR('Racial Demographics'!J26/B26),"",'Racial Demographics'!J26/B26)</f>
        <v>0.128636969418203</v>
      </c>
      <c r="J26" s="31" t="n">
        <f>IF(ISERROR('Racial Demographics'!H26),"",'Racial Demographics'!H26)</f>
        <v>0.468952340515869</v>
      </c>
      <c r="K26" s="31" t="n">
        <f>IF(ISERROR('Voting Age'!B26/B26),"",'Voting Age'!B26/B26)</f>
        <v>0.741475898996332</v>
      </c>
      <c r="L26" s="31" t="n">
        <f>IF(ISERROR('Voting Age'!C26/'Voting Age'!B26),"",'Voting Age'!C26/'Voting Age'!B26)</f>
        <v>0.555886048768073</v>
      </c>
      <c r="M26" s="31" t="n">
        <f>IF(ISERROR('Voting Age'!D26/'Voting Age'!B26),"",'Voting Age'!D26/'Voting Age'!B26)</f>
        <v>0.117402853552625</v>
      </c>
      <c r="N26" s="31" t="n">
        <f>IF(ISERROR('Voting Age'!E26/'Voting Age'!B26),"",'Voting Age'!E26/'Voting Age'!B26)</f>
        <v>0.170990472251825</v>
      </c>
      <c r="O26" s="31" t="n">
        <f>IF(ISERROR('Voting Age'!H26/'Voting Age'!B26),"",'Voting Age'!H26/'Voting Age'!B26)</f>
        <v>0.132911291733605</v>
      </c>
      <c r="P26" s="31" t="n">
        <f>IF(ISERROR('Voting Age'!L26/'Voting Age'!B26),"",'Voting Age'!L26/'Voting Age'!B26)</f>
        <v>0.444113951231927</v>
      </c>
      <c r="Q26" s="54"/>
      <c r="R26" s="54"/>
    </row>
    <row r="27">
      <c r="A27" s="12" t="n">
        <v>25</v>
      </c>
      <c r="B27" s="16" t="n">
        <v>87023</v>
      </c>
      <c r="C27" s="21" t="n">
        <v>86313.93</v>
      </c>
      <c r="D27" s="24" t="n">
        <f>(B27-C27)/C27</f>
        <v>0.00821501233925981</v>
      </c>
      <c r="E27" s="26" t="n">
        <f>B27-C27</f>
        <v>709.070000000007</v>
      </c>
      <c r="F27" s="32" t="n">
        <f>IF(ISERROR('Racial Demographics'!C27/'Racial Demographics'!B27),"",'Racial Demographics'!C27/'Racial Demographics'!B27)</f>
        <v>0.365397653493904</v>
      </c>
      <c r="G27" s="32" t="n">
        <f>IF(ISERROR('Racial Demographics'!E27),"",'Racial Demographics'!E27)</f>
        <v>0.115854429288809</v>
      </c>
      <c r="H27" s="32" t="n">
        <f>IF(ISERROR('Racial Demographics'!G27),"",'Racial Demographics'!G27)</f>
        <v>0.438539236753502</v>
      </c>
      <c r="I27" s="32" t="n">
        <f>IF(ISERROR('Racial Demographics'!J27/B27),"",'Racial Demographics'!J27/B27)</f>
        <v>0.0861726210312216</v>
      </c>
      <c r="J27" s="32" t="n">
        <f>IF(ISERROR('Racial Demographics'!H27),"",'Racial Demographics'!H27)</f>
        <v>0.634602346506096</v>
      </c>
      <c r="K27" s="43" t="n">
        <f>IF(ISERROR('Voting Age'!B27/B27),"",'Voting Age'!B27/B27)</f>
        <v>0.741585557841031</v>
      </c>
      <c r="L27" s="47" t="n">
        <f>IF(ISERROR('Voting Age'!C27/'Voting Age'!B27),"",'Voting Age'!C27/'Voting Age'!B27)</f>
        <v>0.396699465406369</v>
      </c>
      <c r="M27" s="47" t="n">
        <f>IF(ISERROR('Voting Age'!D27/'Voting Age'!B27),"",'Voting Age'!D27/'Voting Age'!B27)</f>
        <v>0.120089873711939</v>
      </c>
      <c r="N27" s="47" t="n">
        <f>IF(ISERROR('Voting Age'!E27/'Voting Age'!B27),"",'Voting Age'!E27/'Voting Age'!B27)</f>
        <v>0.391787402184861</v>
      </c>
      <c r="O27" s="47" t="n">
        <f>IF(ISERROR('Voting Age'!H27/'Voting Age'!B27),"",'Voting Age'!H27/'Voting Age'!B27)</f>
        <v>0.092368482218951</v>
      </c>
      <c r="P27" s="47" t="n">
        <f>IF(ISERROR('Voting Age'!L27/'Voting Age'!B27),"",'Voting Age'!L27/'Voting Age'!B27)</f>
        <v>0.603300534593631</v>
      </c>
      <c r="Q27" s="54"/>
      <c r="R27" s="54"/>
    </row>
    <row r="28">
      <c r="A28" s="12" t="n">
        <v>26</v>
      </c>
      <c r="B28" s="17" t="n">
        <v>85748</v>
      </c>
      <c r="C28" s="22" t="n">
        <v>86313.93</v>
      </c>
      <c r="D28" s="25" t="n">
        <f>(B28-C28)/C28</f>
        <v>-0.00655664734533572</v>
      </c>
      <c r="E28" s="27" t="n">
        <f>B28-C28</f>
        <v>-565.929999999993</v>
      </c>
      <c r="F28" s="31" t="n">
        <f>IF(ISERROR('Racial Demographics'!C28/'Racial Demographics'!B28),"",'Racial Demographics'!C28/'Racial Demographics'!B28)</f>
        <v>0.397070485608994</v>
      </c>
      <c r="G28" s="31" t="n">
        <f>IF(ISERROR('Racial Demographics'!E28),"",'Racial Demographics'!E28)</f>
        <v>0.0817745020292018</v>
      </c>
      <c r="H28" s="31" t="n">
        <f>IF(ISERROR('Racial Demographics'!G28),"",'Racial Demographics'!G28)</f>
        <v>0.0764449316602137</v>
      </c>
      <c r="I28" s="31" t="n">
        <f>IF(ISERROR('Racial Demographics'!J28/B28),"",'Racial Demographics'!J28/B28)</f>
        <v>0.399157997854177</v>
      </c>
      <c r="J28" s="31" t="n">
        <f>IF(ISERROR('Racial Demographics'!H28),"",'Racial Demographics'!H28)</f>
        <v>0.602929514391006</v>
      </c>
      <c r="K28" s="31" t="n">
        <f>IF(ISERROR('Voting Age'!B28/B28),"",'Voting Age'!B28/B28)</f>
        <v>0.661613098847787</v>
      </c>
      <c r="L28" s="31" t="n">
        <f>IF(ISERROR('Voting Age'!C28/'Voting Age'!B28),"",'Voting Age'!C28/'Voting Age'!B28)</f>
        <v>0.410350419516322</v>
      </c>
      <c r="M28" s="31" t="n">
        <f>IF(ISERROR('Voting Age'!D28/'Voting Age'!B28),"",'Voting Age'!D28/'Voting Age'!B28)</f>
        <v>0.0844144398223225</v>
      </c>
      <c r="N28" s="31" t="n">
        <f>IF(ISERROR('Voting Age'!E28/'Voting Age'!B28),"",'Voting Age'!E28/'Voting Age'!B28)</f>
        <v>0.0720228442501586</v>
      </c>
      <c r="O28" s="31" t="n">
        <f>IF(ISERROR('Voting Age'!H28/'Voting Age'!B28),"",'Voting Age'!H28/'Voting Age'!B28)</f>
        <v>0.404092928153423</v>
      </c>
      <c r="P28" s="31" t="n">
        <f>IF(ISERROR('Voting Age'!L28/'Voting Age'!B28),"",'Voting Age'!L28/'Voting Age'!B28)</f>
        <v>0.589649580483678</v>
      </c>
      <c r="Q28" s="54"/>
      <c r="R28" s="54"/>
    </row>
    <row r="29">
      <c r="A29" s="12" t="n">
        <v>27</v>
      </c>
      <c r="B29" s="16" t="n">
        <v>86452</v>
      </c>
      <c r="C29" s="21" t="n">
        <v>86313.93</v>
      </c>
      <c r="D29" s="24" t="n">
        <f>(B29-C29)/C29</f>
        <v>0.00159962592364879</v>
      </c>
      <c r="E29" s="26" t="n">
        <f>B29-C29</f>
        <v>138.070000000007</v>
      </c>
      <c r="F29" s="32" t="n">
        <f>IF(ISERROR('Racial Demographics'!C29/'Racial Demographics'!B29),"",'Racial Demographics'!C29/'Racial Demographics'!B29)</f>
        <v>0.578378753527969</v>
      </c>
      <c r="G29" s="32" t="n">
        <f>IF(ISERROR('Racial Demographics'!E29),"",'Racial Demographics'!E29)</f>
        <v>0.0685004395502707</v>
      </c>
      <c r="H29" s="32" t="n">
        <f>IF(ISERROR('Racial Demographics'!G29),"",'Racial Demographics'!G29)</f>
        <v>0.0853537222967658</v>
      </c>
      <c r="I29" s="32" t="n">
        <f>IF(ISERROR('Racial Demographics'!J29/B29),"",'Racial Demographics'!J29/B29)</f>
        <v>0.22716652014991</v>
      </c>
      <c r="J29" s="32" t="n">
        <f>IF(ISERROR('Racial Demographics'!H29),"",'Racial Demographics'!H29)</f>
        <v>0.421621246472031</v>
      </c>
      <c r="K29" s="43" t="n">
        <f>IF(ISERROR('Voting Age'!B29/B29),"",'Voting Age'!B29/B29)</f>
        <v>0.708231157173923</v>
      </c>
      <c r="L29" s="47" t="n">
        <f>IF(ISERROR('Voting Age'!C29/'Voting Age'!B29),"",'Voting Age'!C29/'Voting Age'!B29)</f>
        <v>0.600966877899001</v>
      </c>
      <c r="M29" s="47" t="n">
        <f>IF(ISERROR('Voting Age'!D29/'Voting Age'!B29),"",'Voting Age'!D29/'Voting Age'!B29)</f>
        <v>0.0707519435552362</v>
      </c>
      <c r="N29" s="47" t="n">
        <f>IF(ISERROR('Voting Age'!E29/'Voting Age'!B29),"",'Voting Age'!E29/'Voting Age'!B29)</f>
        <v>0.0786894884693278</v>
      </c>
      <c r="O29" s="47" t="n">
        <f>IF(ISERROR('Voting Age'!H29/'Voting Age'!B29),"",'Voting Age'!H29/'Voting Age'!B29)</f>
        <v>0.221156986999412</v>
      </c>
      <c r="P29" s="47" t="n">
        <f>IF(ISERROR('Voting Age'!L29/'Voting Age'!B29),"",'Voting Age'!L29/'Voting Age'!B29)</f>
        <v>0.399033122101</v>
      </c>
      <c r="Q29" s="54"/>
      <c r="R29" s="54"/>
    </row>
    <row r="30">
      <c r="A30" s="12" t="n">
        <v>28</v>
      </c>
      <c r="B30" s="17" t="n">
        <v>87951</v>
      </c>
      <c r="C30" s="22" t="n">
        <v>86313.93</v>
      </c>
      <c r="D30" s="25" t="n">
        <f>(B30-C30)/C30</f>
        <v>0.0189664634665576</v>
      </c>
      <c r="E30" s="27" t="n">
        <f>B30-C30</f>
        <v>1637.07000000001</v>
      </c>
      <c r="F30" s="31" t="n">
        <f>IF(ISERROR('Racial Demographics'!C30/'Racial Demographics'!B30),"",'Racial Demographics'!C30/'Racial Demographics'!B30)</f>
        <v>0.677024706939091</v>
      </c>
      <c r="G30" s="31" t="n">
        <f>IF(ISERROR('Racial Demographics'!E30),"",'Racial Demographics'!E30)</f>
        <v>0.0620345419608646</v>
      </c>
      <c r="H30" s="31" t="n">
        <f>IF(ISERROR('Racial Demographics'!G30),"",'Racial Demographics'!G30)</f>
        <v>0.158292685699992</v>
      </c>
      <c r="I30" s="31" t="n">
        <f>IF(ISERROR('Racial Demographics'!J30/B30),"",'Racial Demographics'!J30/B30)</f>
        <v>0.0666734886470876</v>
      </c>
      <c r="J30" s="31" t="n">
        <f>IF(ISERROR('Racial Demographics'!H30),"",'Racial Demographics'!H30)</f>
        <v>0.322975293060909</v>
      </c>
      <c r="K30" s="31" t="n">
        <f>IF(ISERROR('Voting Age'!B30/B30),"",'Voting Age'!B30/B30)</f>
        <v>0.731805209719048</v>
      </c>
      <c r="L30" s="31" t="n">
        <f>IF(ISERROR('Voting Age'!C30/'Voting Age'!B30),"",'Voting Age'!C30/'Voting Age'!B30)</f>
        <v>0.702515420350201</v>
      </c>
      <c r="M30" s="31" t="n">
        <f>IF(ISERROR('Voting Age'!D30/'Voting Age'!B30),"",'Voting Age'!D30/'Voting Age'!B30)</f>
        <v>0.0633283097431754</v>
      </c>
      <c r="N30" s="31" t="n">
        <f>IF(ISERROR('Voting Age'!E30/'Voting Age'!B30),"",'Voting Age'!E30/'Voting Age'!B30)</f>
        <v>0.140127091652036</v>
      </c>
      <c r="O30" s="31" t="n">
        <f>IF(ISERROR('Voting Age'!H30/'Voting Age'!B30),"",'Voting Age'!H30/'Voting Age'!B30)</f>
        <v>0.0700713142644066</v>
      </c>
      <c r="P30" s="31" t="n">
        <f>IF(ISERROR('Voting Age'!L30/'Voting Age'!B30),"",'Voting Age'!L30/'Voting Age'!B30)</f>
        <v>0.297484579649799</v>
      </c>
      <c r="Q30" s="54"/>
      <c r="R30" s="54"/>
    </row>
    <row r="31">
      <c r="A31" s="12" t="n">
        <v>29</v>
      </c>
      <c r="B31" s="16" t="n">
        <v>85392</v>
      </c>
      <c r="C31" s="21" t="n">
        <v>86313.93</v>
      </c>
      <c r="D31" s="24" t="n">
        <f>(B31-C31)/C31</f>
        <v>-0.0106811264415836</v>
      </c>
      <c r="E31" s="26" t="n">
        <f>B31-C31</f>
        <v>-921.929999999993</v>
      </c>
      <c r="F31" s="32" t="n">
        <f>IF(ISERROR('Racial Demographics'!C31/'Racial Demographics'!B31),"",'Racial Demographics'!C31/'Racial Demographics'!B31)</f>
        <v>0.772730466554244</v>
      </c>
      <c r="G31" s="32" t="n">
        <f>IF(ISERROR('Racial Demographics'!E31),"",'Racial Demographics'!E31)</f>
        <v>0.047276091437137</v>
      </c>
      <c r="H31" s="32" t="n">
        <f>IF(ISERROR('Racial Demographics'!G31),"",'Racial Demographics'!G31)</f>
        <v>0.110724658047592</v>
      </c>
      <c r="I31" s="32" t="n">
        <f>IF(ISERROR('Racial Demographics'!J31/B31),"",'Racial Demographics'!J31/B31)</f>
        <v>0.0375796327524827</v>
      </c>
      <c r="J31" s="32" t="n">
        <f>IF(ISERROR('Racial Demographics'!H31),"",'Racial Demographics'!H31)</f>
        <v>0.227269533445756</v>
      </c>
      <c r="K31" s="43" t="n">
        <f>IF(ISERROR('Voting Age'!B31/B31),"",'Voting Age'!B31/B31)</f>
        <v>0.756241802510774</v>
      </c>
      <c r="L31" s="47" t="n">
        <f>IF(ISERROR('Voting Age'!C31/'Voting Age'!B31),"",'Voting Age'!C31/'Voting Age'!B31)</f>
        <v>0.797544017219753</v>
      </c>
      <c r="M31" s="47" t="n">
        <f>IF(ISERROR('Voting Age'!D31/'Voting Age'!B31),"",'Voting Age'!D31/'Voting Age'!B31)</f>
        <v>0.048949316320052</v>
      </c>
      <c r="N31" s="47" t="n">
        <f>IF(ISERROR('Voting Age'!E31/'Voting Age'!B31),"",'Voting Age'!E31/'Voting Age'!B31)</f>
        <v>0.0918283599423944</v>
      </c>
      <c r="O31" s="47" t="n">
        <f>IF(ISERROR('Voting Age'!H31/'Voting Age'!B31),"",'Voting Age'!H31/'Voting Age'!B31)</f>
        <v>0.0359106183316041</v>
      </c>
      <c r="P31" s="47" t="n">
        <f>IF(ISERROR('Voting Age'!L31/'Voting Age'!B31),"",'Voting Age'!L31/'Voting Age'!B31)</f>
        <v>0.202455982780247</v>
      </c>
      <c r="Q31" s="54"/>
      <c r="R31" s="54"/>
    </row>
    <row r="32">
      <c r="A32" s="12" t="n">
        <v>30</v>
      </c>
      <c r="B32" s="17" t="n">
        <v>84769</v>
      </c>
      <c r="C32" s="22" t="n">
        <v>86313.93</v>
      </c>
      <c r="D32" s="25" t="n">
        <f>(B32-C32)/C32</f>
        <v>-0.0178989648600173</v>
      </c>
      <c r="E32" s="27" t="n">
        <f>B32-C32</f>
        <v>-1544.92999999999</v>
      </c>
      <c r="F32" s="31" t="n">
        <f>IF(ISERROR('Racial Demographics'!C32/'Racial Demographics'!B32),"",'Racial Demographics'!C32/'Racial Demographics'!B32)</f>
        <v>0.454116481260838</v>
      </c>
      <c r="G32" s="31" t="n">
        <f>IF(ISERROR('Racial Demographics'!E32),"",'Racial Demographics'!E32)</f>
        <v>0.0916726633557079</v>
      </c>
      <c r="H32" s="31" t="n">
        <f>IF(ISERROR('Racial Demographics'!G32),"",'Racial Demographics'!G32)</f>
        <v>0.193360780473994</v>
      </c>
      <c r="I32" s="31" t="n">
        <f>IF(ISERROR('Racial Demographics'!J32/B32),"",'Racial Demographics'!J32/B32)</f>
        <v>0.233634937300192</v>
      </c>
      <c r="J32" s="31" t="n">
        <f>IF(ISERROR('Racial Demographics'!H32),"",'Racial Demographics'!H32)</f>
        <v>0.545883518739162</v>
      </c>
      <c r="K32" s="31" t="n">
        <f>IF(ISERROR('Voting Age'!B32/B32),"",'Voting Age'!B32/B32)</f>
        <v>0.750569193927025</v>
      </c>
      <c r="L32" s="31" t="n">
        <f>IF(ISERROR('Voting Age'!C32/'Voting Age'!B32),"",'Voting Age'!C32/'Voting Age'!B32)</f>
        <v>0.486349705304519</v>
      </c>
      <c r="M32" s="31" t="n">
        <f>IF(ISERROR('Voting Age'!D32/'Voting Age'!B32),"",'Voting Age'!D32/'Voting Age'!B32)</f>
        <v>0.0906247544204322</v>
      </c>
      <c r="N32" s="31" t="n">
        <f>IF(ISERROR('Voting Age'!E32/'Voting Age'!B32),"",'Voting Age'!E32/'Voting Age'!B32)</f>
        <v>0.178970530451866</v>
      </c>
      <c r="O32" s="31" t="n">
        <f>IF(ISERROR('Voting Age'!H32/'Voting Age'!B32),"",'Voting Age'!H32/'Voting Age'!B32)</f>
        <v>0.227001964636542</v>
      </c>
      <c r="P32" s="31" t="n">
        <f>IF(ISERROR('Voting Age'!L32/'Voting Age'!B32),"",'Voting Age'!L32/'Voting Age'!B32)</f>
        <v>0.513650294695481</v>
      </c>
      <c r="Q32" s="54"/>
      <c r="R32" s="54"/>
    </row>
    <row r="33">
      <c r="A33" s="12" t="n">
        <v>31</v>
      </c>
      <c r="B33" s="16" t="n">
        <v>85774</v>
      </c>
      <c r="C33" s="21" t="n">
        <v>86313.93</v>
      </c>
      <c r="D33" s="24" t="n">
        <f>(B33-C33)/C33</f>
        <v>-0.00625542134392436</v>
      </c>
      <c r="E33" s="26" t="n">
        <f>B33-C33</f>
        <v>-539.929999999993</v>
      </c>
      <c r="F33" s="32" t="n">
        <f>IF(ISERROR('Racial Demographics'!C33/'Racial Demographics'!B33),"",'Racial Demographics'!C33/'Racial Demographics'!B33)</f>
        <v>0.76905589106256</v>
      </c>
      <c r="G33" s="32" t="n">
        <f>IF(ISERROR('Racial Demographics'!E33),"",'Racial Demographics'!E33)</f>
        <v>0.0715368293422249</v>
      </c>
      <c r="H33" s="32" t="n">
        <f>IF(ISERROR('Racial Demographics'!G33),"",'Racial Demographics'!G33)</f>
        <v>0.107083731666939</v>
      </c>
      <c r="I33" s="32" t="n">
        <f>IF(ISERROR('Racial Demographics'!J33/B33),"",'Racial Demographics'!J33/B33)</f>
        <v>0.0175927437218738</v>
      </c>
      <c r="J33" s="32" t="n">
        <f>IF(ISERROR('Racial Demographics'!H33),"",'Racial Demographics'!H33)</f>
        <v>0.23094410893744</v>
      </c>
      <c r="K33" s="43" t="n">
        <f>IF(ISERROR('Voting Age'!B33/B33),"",'Voting Age'!B33/B33)</f>
        <v>0.76426422925362</v>
      </c>
      <c r="L33" s="47" t="n">
        <f>IF(ISERROR('Voting Age'!C33/'Voting Age'!B33),"",'Voting Age'!C33/'Voting Age'!B33)</f>
        <v>0.791805229276627</v>
      </c>
      <c r="M33" s="47" t="n">
        <f>IF(ISERROR('Voting Age'!D33/'Voting Age'!B33),"",'Voting Age'!D33/'Voting Age'!B33)</f>
        <v>0.0749153369740977</v>
      </c>
      <c r="N33" s="47" t="n">
        <f>IF(ISERROR('Voting Age'!E33/'Voting Age'!B33),"",'Voting Age'!E33/'Voting Age'!B33)</f>
        <v>0.0888885498977942</v>
      </c>
      <c r="O33" s="47" t="n">
        <f>IF(ISERROR('Voting Age'!H33/'Voting Age'!B33),"",'Voting Age'!H33/'Voting Age'!B33)</f>
        <v>0.018534338102938</v>
      </c>
      <c r="P33" s="47" t="n">
        <f>IF(ISERROR('Voting Age'!L33/'Voting Age'!B33),"",'Voting Age'!L33/'Voting Age'!B33)</f>
        <v>0.208194770723373</v>
      </c>
      <c r="Q33" s="54"/>
      <c r="R33" s="54"/>
    </row>
    <row r="34">
      <c r="A34" s="12" t="n">
        <v>32</v>
      </c>
      <c r="B34" s="17" t="n">
        <v>87420</v>
      </c>
      <c r="C34" s="22" t="n">
        <v>86313.93</v>
      </c>
      <c r="D34" s="25" t="n">
        <f>(B34-C34)/C34</f>
        <v>0.0128145016685025</v>
      </c>
      <c r="E34" s="27" t="n">
        <f>B34-C34</f>
        <v>1106.07000000001</v>
      </c>
      <c r="F34" s="31" t="n">
        <f>IF(ISERROR('Racial Demographics'!C34/'Racial Demographics'!B34),"",'Racial Demographics'!C34/'Racial Demographics'!B34)</f>
        <v>0.420304278197209</v>
      </c>
      <c r="G34" s="31" t="n">
        <f>IF(ISERROR('Racial Demographics'!E34),"",'Racial Demographics'!E34)</f>
        <v>0.275840768702814</v>
      </c>
      <c r="H34" s="31" t="n">
        <f>IF(ISERROR('Racial Demographics'!G34),"",'Racial Demographics'!G34)</f>
        <v>0.214699153511782</v>
      </c>
      <c r="I34" s="31" t="n">
        <f>IF(ISERROR('Racial Demographics'!J34/B34),"",'Racial Demographics'!J34/B34)</f>
        <v>0.0560855639441775</v>
      </c>
      <c r="J34" s="31" t="n">
        <f>IF(ISERROR('Racial Demographics'!H34),"",'Racial Demographics'!H34)</f>
        <v>0.579695721802791</v>
      </c>
      <c r="K34" s="31" t="n">
        <f>IF(ISERROR('Voting Age'!B34/B34),"",'Voting Age'!B34/B34)</f>
        <v>0.706291466483642</v>
      </c>
      <c r="L34" s="31" t="n">
        <f>IF(ISERROR('Voting Age'!C34/'Voting Age'!B34),"",'Voting Age'!C34/'Voting Age'!B34)</f>
        <v>0.445662736460223</v>
      </c>
      <c r="M34" s="31" t="n">
        <f>IF(ISERROR('Voting Age'!D34/'Voting Age'!B34),"",'Voting Age'!D34/'Voting Age'!B34)</f>
        <v>0.278618165327805</v>
      </c>
      <c r="N34" s="31" t="n">
        <f>IF(ISERROR('Voting Age'!E34/'Voting Age'!B34),"",'Voting Age'!E34/'Voting Age'!B34)</f>
        <v>0.193298134231666</v>
      </c>
      <c r="O34" s="31" t="n">
        <f>IF(ISERROR('Voting Age'!H34/'Voting Age'!B34),"",'Voting Age'!H34/'Voting Age'!B34)</f>
        <v>0.0602649650168437</v>
      </c>
      <c r="P34" s="31" t="n">
        <f>IF(ISERROR('Voting Age'!L34/'Voting Age'!B34),"",'Voting Age'!L34/'Voting Age'!B34)</f>
        <v>0.554337263539777</v>
      </c>
      <c r="Q34" s="54"/>
      <c r="R34" s="54"/>
    </row>
    <row r="35">
      <c r="A35" s="12" t="n">
        <v>33</v>
      </c>
      <c r="B35" s="16" t="n">
        <v>85827</v>
      </c>
      <c r="C35" s="21" t="n">
        <v>86313.93</v>
      </c>
      <c r="D35" s="24" t="n">
        <f>(B35-C35)/C35</f>
        <v>-0.00564138372566274</v>
      </c>
      <c r="E35" s="26" t="n">
        <f>B35-C35</f>
        <v>-486.929999999993</v>
      </c>
      <c r="F35" s="32" t="n">
        <f>IF(ISERROR('Racial Demographics'!C35/'Racial Demographics'!B35),"",'Racial Demographics'!C35/'Racial Demographics'!B35)</f>
        <v>0.630302818460391</v>
      </c>
      <c r="G35" s="32" t="n">
        <f>IF(ISERROR('Racial Demographics'!E35),"",'Racial Demographics'!E35)</f>
        <v>0.170890279282743</v>
      </c>
      <c r="H35" s="32" t="n">
        <f>IF(ISERROR('Racial Demographics'!G35),"",'Racial Demographics'!G35)</f>
        <v>0.124855814603796</v>
      </c>
      <c r="I35" s="32" t="n">
        <f>IF(ISERROR('Racial Demographics'!J35/B35),"",'Racial Demographics'!J35/B35)</f>
        <v>0.0377037528982721</v>
      </c>
      <c r="J35" s="32" t="n">
        <f>IF(ISERROR('Racial Demographics'!H35),"",'Racial Demographics'!H35)</f>
        <v>0.369697181539609</v>
      </c>
      <c r="K35" s="43" t="n">
        <f>IF(ISERROR('Voting Age'!B35/B35),"",'Voting Age'!B35/B35)</f>
        <v>0.754762487329162</v>
      </c>
      <c r="L35" s="47" t="n">
        <f>IF(ISERROR('Voting Age'!C35/'Voting Age'!B35),"",'Voting Age'!C35/'Voting Age'!B35)</f>
        <v>0.654749224285648</v>
      </c>
      <c r="M35" s="47" t="n">
        <f>IF(ISERROR('Voting Age'!D35/'Voting Age'!B35),"",'Voting Age'!D35/'Voting Age'!B35)</f>
        <v>0.168140909862764</v>
      </c>
      <c r="N35" s="47" t="n">
        <f>IF(ISERROR('Voting Age'!E35/'Voting Age'!B35),"",'Voting Age'!E35/'Voting Age'!B35)</f>
        <v>0.105080350113463</v>
      </c>
      <c r="O35" s="47" t="n">
        <f>IF(ISERROR('Voting Age'!H35/'Voting Age'!B35),"",'Voting Age'!H35/'Voting Age'!B35)</f>
        <v>0.0371107920776795</v>
      </c>
      <c r="P35" s="47" t="n">
        <f>IF(ISERROR('Voting Age'!L35/'Voting Age'!B35),"",'Voting Age'!L35/'Voting Age'!B35)</f>
        <v>0.345250775714352</v>
      </c>
      <c r="Q35" s="54"/>
      <c r="R35" s="54"/>
    </row>
    <row r="36">
      <c r="A36" s="12" t="n">
        <v>34</v>
      </c>
      <c r="B36" s="17" t="n">
        <v>87427</v>
      </c>
      <c r="C36" s="22" t="n">
        <v>86313.93</v>
      </c>
      <c r="D36" s="25" t="n">
        <f>(B36-C36)/C36</f>
        <v>0.0128956009765748</v>
      </c>
      <c r="E36" s="27" t="n">
        <f>B36-C36</f>
        <v>1113.07000000001</v>
      </c>
      <c r="F36" s="31" t="n">
        <f>IF(ISERROR('Racial Demographics'!C36/'Racial Demographics'!B36),"",'Racial Demographics'!C36/'Racial Demographics'!B36)</f>
        <v>0.579546364395439</v>
      </c>
      <c r="G36" s="31" t="n">
        <f>IF(ISERROR('Racial Demographics'!E36),"",'Racial Demographics'!E36)</f>
        <v>0.190959314628204</v>
      </c>
      <c r="H36" s="31" t="n">
        <f>IF(ISERROR('Racial Demographics'!G36),"",'Racial Demographics'!G36)</f>
        <v>0.145973211936816</v>
      </c>
      <c r="I36" s="31" t="n">
        <f>IF(ISERROR('Racial Demographics'!J36/B36),"",'Racial Demographics'!J36/B36)</f>
        <v>0.0374140711679458</v>
      </c>
      <c r="J36" s="31" t="n">
        <f>IF(ISERROR('Racial Demographics'!H36),"",'Racial Demographics'!H36)</f>
        <v>0.420453635604562</v>
      </c>
      <c r="K36" s="31" t="n">
        <f>IF(ISERROR('Voting Age'!B36/B36),"",'Voting Age'!B36/B36)</f>
        <v>0.761641140608736</v>
      </c>
      <c r="L36" s="31" t="n">
        <f>IF(ISERROR('Voting Age'!C36/'Voting Age'!B36),"",'Voting Age'!C36/'Voting Age'!B36)</f>
        <v>0.622799903886586</v>
      </c>
      <c r="M36" s="31" t="n">
        <f>IF(ISERROR('Voting Age'!D36/'Voting Age'!B36),"",'Voting Age'!D36/'Voting Age'!B36)</f>
        <v>0.186520093710578</v>
      </c>
      <c r="N36" s="31" t="n">
        <f>IF(ISERROR('Voting Age'!E36/'Voting Age'!B36),"",'Voting Age'!E36/'Voting Age'!B36)</f>
        <v>0.124106445605815</v>
      </c>
      <c r="O36" s="31" t="n">
        <f>IF(ISERROR('Voting Age'!H36/'Voting Age'!B36),"",'Voting Age'!H36/'Voting Age'!B36)</f>
        <v>0.036042530185619</v>
      </c>
      <c r="P36" s="31" t="n">
        <f>IF(ISERROR('Voting Age'!L36/'Voting Age'!B36),"",'Voting Age'!L36/'Voting Age'!B36)</f>
        <v>0.377200096113414</v>
      </c>
      <c r="Q36" s="54"/>
      <c r="R36" s="54"/>
    </row>
    <row r="37">
      <c r="A37" s="12" t="n">
        <v>35</v>
      </c>
      <c r="B37" s="16" t="n">
        <v>86638</v>
      </c>
      <c r="C37" s="21" t="n">
        <v>86313.93</v>
      </c>
      <c r="D37" s="24" t="n">
        <f>(B37-C37)/C37</f>
        <v>0.0037545503952839</v>
      </c>
      <c r="E37" s="26" t="n">
        <f>B37-C37</f>
        <v>324.070000000007</v>
      </c>
      <c r="F37" s="32" t="n">
        <f>IF(ISERROR('Racial Demographics'!C37/'Racial Demographics'!B37),"",'Racial Demographics'!C37/'Racial Demographics'!B37)</f>
        <v>0.688023730926383</v>
      </c>
      <c r="G37" s="32" t="n">
        <f>IF(ISERROR('Racial Demographics'!E37),"",'Racial Demographics'!E37)</f>
        <v>0.14846833952769</v>
      </c>
      <c r="H37" s="32" t="n">
        <f>IF(ISERROR('Racial Demographics'!G37),"",'Racial Demographics'!G37)</f>
        <v>0.0866594335049286</v>
      </c>
      <c r="I37" s="32" t="n">
        <f>IF(ISERROR('Racial Demographics'!J37/B37),"",'Racial Demographics'!J37/B37)</f>
        <v>0.0239617719707288</v>
      </c>
      <c r="J37" s="32" t="n">
        <f>IF(ISERROR('Racial Demographics'!H37),"",'Racial Demographics'!H37)</f>
        <v>0.311976269073617</v>
      </c>
      <c r="K37" s="43" t="n">
        <f>IF(ISERROR('Voting Age'!B37/B37),"",'Voting Age'!B37/B37)</f>
        <v>0.752787460467693</v>
      </c>
      <c r="L37" s="47" t="n">
        <f>IF(ISERROR('Voting Age'!C37/'Voting Age'!B37),"",'Voting Age'!C37/'Voting Age'!B37)</f>
        <v>0.714244096902791</v>
      </c>
      <c r="M37" s="47" t="n">
        <f>IF(ISERROR('Voting Age'!D37/'Voting Age'!B37),"",'Voting Age'!D37/'Voting Age'!B37)</f>
        <v>0.151211284881938</v>
      </c>
      <c r="N37" s="47" t="n">
        <f>IF(ISERROR('Voting Age'!E37/'Voting Age'!B37),"",'Voting Age'!E37/'Voting Age'!B37)</f>
        <v>0.0723244403557191</v>
      </c>
      <c r="O37" s="47" t="n">
        <f>IF(ISERROR('Voting Age'!H37/'Voting Age'!B37),"",'Voting Age'!H37/'Voting Age'!B37)</f>
        <v>0.0246396810794235</v>
      </c>
      <c r="P37" s="47" t="n">
        <f>IF(ISERROR('Voting Age'!L37/'Voting Age'!B37),"",'Voting Age'!L37/'Voting Age'!B37)</f>
        <v>0.285755903097209</v>
      </c>
      <c r="Q37" s="54"/>
      <c r="R37" s="54"/>
    </row>
    <row r="38">
      <c r="A38" s="12" t="n">
        <v>36</v>
      </c>
      <c r="B38" s="17" t="n">
        <v>86943</v>
      </c>
      <c r="C38" s="22" t="n">
        <v>86313.93</v>
      </c>
      <c r="D38" s="25" t="n">
        <f>(B38-C38)/C38</f>
        <v>0.00728816310414793</v>
      </c>
      <c r="E38" s="27" t="n">
        <f>B38-C38</f>
        <v>629.070000000007</v>
      </c>
      <c r="F38" s="31" t="n">
        <f>IF(ISERROR('Racial Demographics'!C38/'Racial Demographics'!B38),"",'Racial Demographics'!C38/'Racial Demographics'!B38)</f>
        <v>0.673843782708211</v>
      </c>
      <c r="G38" s="31" t="n">
        <f>IF(ISERROR('Racial Demographics'!E38),"",'Racial Demographics'!E38)</f>
        <v>0.233819858988073</v>
      </c>
      <c r="H38" s="31" t="n">
        <f>IF(ISERROR('Racial Demographics'!G38),"",'Racial Demographics'!G38)</f>
        <v>0.046846784675017</v>
      </c>
      <c r="I38" s="31" t="n">
        <f>IF(ISERROR('Racial Demographics'!J38/B38),"",'Racial Demographics'!J38/B38)</f>
        <v>0.00937395765041464</v>
      </c>
      <c r="J38" s="31" t="n">
        <f>IF(ISERROR('Racial Demographics'!H38),"",'Racial Demographics'!H38)</f>
        <v>0.326156217291789</v>
      </c>
      <c r="K38" s="31" t="n">
        <f>IF(ISERROR('Voting Age'!B38/B38),"",'Voting Age'!B38/B38)</f>
        <v>0.810312503594309</v>
      </c>
      <c r="L38" s="31" t="n">
        <f>IF(ISERROR('Voting Age'!C38/'Voting Age'!B38),"",'Voting Age'!C38/'Voting Age'!B38)</f>
        <v>0.692878738413933</v>
      </c>
      <c r="M38" s="31" t="n">
        <f>IF(ISERROR('Voting Age'!D38/'Voting Age'!B38),"",'Voting Age'!D38/'Voting Age'!B38)</f>
        <v>0.228442463556231</v>
      </c>
      <c r="N38" s="31" t="n">
        <f>IF(ISERROR('Voting Age'!E38/'Voting Age'!B38),"",'Voting Age'!E38/'Voting Age'!B38)</f>
        <v>0.0370470255922556</v>
      </c>
      <c r="O38" s="31" t="n">
        <f>IF(ISERROR('Voting Age'!H38/'Voting Age'!B38),"",'Voting Age'!H38/'Voting Age'!B38)</f>
        <v>0.00973726419781125</v>
      </c>
      <c r="P38" s="31" t="n">
        <f>IF(ISERROR('Voting Age'!L38/'Voting Age'!B38),"",'Voting Age'!L38/'Voting Age'!B38)</f>
        <v>0.307121261586067</v>
      </c>
      <c r="Q38" s="54"/>
      <c r="R38" s="54"/>
    </row>
    <row r="39">
      <c r="A39" s="12" t="n">
        <v>37</v>
      </c>
      <c r="B39" s="16" t="n">
        <v>86250</v>
      </c>
      <c r="C39" s="21" t="n">
        <v>86313.93</v>
      </c>
      <c r="D39" s="24" t="n">
        <f>(B39-C39)/C39</f>
        <v>-0.000740668395008697</v>
      </c>
      <c r="E39" s="26" t="n">
        <f>B39-C39</f>
        <v>-63.929999999993</v>
      </c>
      <c r="F39" s="32" t="n">
        <f>IF(ISERROR('Racial Demographics'!C39/'Racial Demographics'!B39),"",'Racial Demographics'!C39/'Racial Demographics'!B39)</f>
        <v>0.794840579710145</v>
      </c>
      <c r="G39" s="32" t="n">
        <f>IF(ISERROR('Racial Demographics'!E39),"",'Racial Demographics'!E39)</f>
        <v>0.113101449275362</v>
      </c>
      <c r="H39" s="32" t="n">
        <f>IF(ISERROR('Racial Demographics'!G39),"",'Racial Demographics'!G39)</f>
        <v>0.0343768115942029</v>
      </c>
      <c r="I39" s="32" t="n">
        <f>IF(ISERROR('Racial Demographics'!J39/B39),"",'Racial Demographics'!J39/B39)</f>
        <v>0.00662028985507246</v>
      </c>
      <c r="J39" s="32" t="n">
        <f>IF(ISERROR('Racial Demographics'!H39),"",'Racial Demographics'!H39)</f>
        <v>0.205159420289855</v>
      </c>
      <c r="K39" s="43" t="n">
        <f>IF(ISERROR('Voting Age'!B39/B39),"",'Voting Age'!B39/B39)</f>
        <v>0.805797101449275</v>
      </c>
      <c r="L39" s="47" t="n">
        <f>IF(ISERROR('Voting Age'!C39/'Voting Age'!B39),"",'Voting Age'!C39/'Voting Age'!B39)</f>
        <v>0.808302158273381</v>
      </c>
      <c r="M39" s="47" t="n">
        <f>IF(ISERROR('Voting Age'!D39/'Voting Age'!B39),"",'Voting Age'!D39/'Voting Age'!B39)</f>
        <v>0.118561151079137</v>
      </c>
      <c r="N39" s="47" t="n">
        <f>IF(ISERROR('Voting Age'!E39/'Voting Age'!B39),"",'Voting Age'!E39/'Voting Age'!B39)</f>
        <v>0.0282158273381295</v>
      </c>
      <c r="O39" s="47" t="n">
        <f>IF(ISERROR('Voting Age'!H39/'Voting Age'!B39),"",'Voting Age'!H39/'Voting Age'!B39)</f>
        <v>0.00682014388489209</v>
      </c>
      <c r="P39" s="47" t="n">
        <f>IF(ISERROR('Voting Age'!L39/'Voting Age'!B39),"",'Voting Age'!L39/'Voting Age'!B39)</f>
        <v>0.191697841726619</v>
      </c>
      <c r="Q39" s="54"/>
      <c r="R39" s="54"/>
    </row>
    <row r="40">
      <c r="A40" s="12" t="n">
        <v>38</v>
      </c>
      <c r="B40" s="17" t="n">
        <v>84748</v>
      </c>
      <c r="C40" s="22" t="n">
        <v>86313.93</v>
      </c>
      <c r="D40" s="25" t="n">
        <f>(B40-C40)/C40</f>
        <v>-0.0181422627842342</v>
      </c>
      <c r="E40" s="27" t="n">
        <f>B40-C40</f>
        <v>-1565.92999999999</v>
      </c>
      <c r="F40" s="31" t="n">
        <f>IF(ISERROR('Racial Demographics'!C40/'Racial Demographics'!B40),"",'Racial Demographics'!C40/'Racial Demographics'!B40)</f>
        <v>0.450311511776089</v>
      </c>
      <c r="G40" s="31" t="n">
        <f>IF(ISERROR('Racial Demographics'!E40),"",'Racial Demographics'!E40)</f>
        <v>0.345247085476943</v>
      </c>
      <c r="H40" s="31" t="n">
        <f>IF(ISERROR('Racial Demographics'!G40),"",'Racial Demographics'!G40)</f>
        <v>0.115979138150753</v>
      </c>
      <c r="I40" s="31" t="n">
        <f>IF(ISERROR('Racial Demographics'!J40/B40),"",'Racial Demographics'!J40/B40)</f>
        <v>0.0444494265351395</v>
      </c>
      <c r="J40" s="31" t="n">
        <f>IF(ISERROR('Racial Demographics'!H40),"",'Racial Demographics'!H40)</f>
        <v>0.549688488223911</v>
      </c>
      <c r="K40" s="31" t="n">
        <f>IF(ISERROR('Voting Age'!B40/B40),"",'Voting Age'!B40/B40)</f>
        <v>0.767310143012224</v>
      </c>
      <c r="L40" s="31" t="n">
        <f>IF(ISERROR('Voting Age'!C40/'Voting Age'!B40),"",'Voting Age'!C40/'Voting Age'!B40)</f>
        <v>0.48868179860983</v>
      </c>
      <c r="M40" s="31" t="n">
        <f>IF(ISERROR('Voting Age'!D40/'Voting Age'!B40),"",'Voting Age'!D40/'Voting Age'!B40)</f>
        <v>0.331903180168543</v>
      </c>
      <c r="N40" s="31" t="n">
        <f>IF(ISERROR('Voting Age'!E40/'Voting Age'!B40),"",'Voting Age'!E40/'Voting Age'!B40)</f>
        <v>0.102817247954727</v>
      </c>
      <c r="O40" s="31" t="n">
        <f>IF(ISERROR('Voting Age'!H40/'Voting Age'!B40),"",'Voting Age'!H40/'Voting Age'!B40)</f>
        <v>0.0479024420249739</v>
      </c>
      <c r="P40" s="31" t="n">
        <f>IF(ISERROR('Voting Age'!L40/'Voting Age'!B40),"",'Voting Age'!L40/'Voting Age'!B40)</f>
        <v>0.51131820139017</v>
      </c>
      <c r="Q40" s="54"/>
      <c r="R40" s="54"/>
    </row>
    <row r="41">
      <c r="A41" s="12" t="n">
        <v>39</v>
      </c>
      <c r="B41" s="16" t="n">
        <v>87286</v>
      </c>
      <c r="C41" s="21" t="n">
        <v>86313.93</v>
      </c>
      <c r="D41" s="24" t="n">
        <f>(B41-C41)/C41</f>
        <v>0.0112620291996901</v>
      </c>
      <c r="E41" s="26" t="n">
        <f>B41-C41</f>
        <v>972.070000000007</v>
      </c>
      <c r="F41" s="32" t="n">
        <f>IF(ISERROR('Racial Demographics'!C41/'Racial Demographics'!B41),"",'Racial Demographics'!C41/'Racial Demographics'!B41)</f>
        <v>0.604048759251197</v>
      </c>
      <c r="G41" s="32" t="n">
        <f>IF(ISERROR('Racial Demographics'!E41),"",'Racial Demographics'!E41)</f>
        <v>0.229166189308709</v>
      </c>
      <c r="H41" s="32" t="n">
        <f>IF(ISERROR('Racial Demographics'!G41),"",'Racial Demographics'!G41)</f>
        <v>0.0838278761771647</v>
      </c>
      <c r="I41" s="32" t="n">
        <f>IF(ISERROR('Racial Demographics'!J41/B41),"",'Racial Demographics'!J41/B41)</f>
        <v>0.0415874252457439</v>
      </c>
      <c r="J41" s="32" t="n">
        <f>IF(ISERROR('Racial Demographics'!H41),"",'Racial Demographics'!H41)</f>
        <v>0.395951240748803</v>
      </c>
      <c r="K41" s="43" t="n">
        <f>IF(ISERROR('Voting Age'!B41/B41),"",'Voting Age'!B41/B41)</f>
        <v>0.801147950415874</v>
      </c>
      <c r="L41" s="47" t="n">
        <f>IF(ISERROR('Voting Age'!C41/'Voting Age'!B41),"",'Voting Age'!C41/'Voting Age'!B41)</f>
        <v>0.625920576584822</v>
      </c>
      <c r="M41" s="47" t="n">
        <f>IF(ISERROR('Voting Age'!D41/'Voting Age'!B41),"",'Voting Age'!D41/'Voting Age'!B41)</f>
        <v>0.232678859986558</v>
      </c>
      <c r="N41" s="47" t="n">
        <f>IF(ISERROR('Voting Age'!E41/'Voting Age'!B41),"",'Voting Age'!E41/'Voting Age'!B41)</f>
        <v>0.0677401364240873</v>
      </c>
      <c r="O41" s="47" t="n">
        <f>IF(ISERROR('Voting Age'!H41/'Voting Age'!B41),"",'Voting Age'!H41/'Voting Age'!B41)</f>
        <v>0.0423572480658954</v>
      </c>
      <c r="P41" s="47" t="n">
        <f>IF(ISERROR('Voting Age'!L41/'Voting Age'!B41),"",'Voting Age'!L41/'Voting Age'!B41)</f>
        <v>0.374079423415178</v>
      </c>
      <c r="Q41" s="54"/>
      <c r="R41" s="54"/>
    </row>
    <row r="42">
      <c r="A42" s="12" t="n">
        <v>40</v>
      </c>
      <c r="B42" s="17" t="n">
        <v>85683</v>
      </c>
      <c r="C42" s="22" t="n">
        <v>86313.93</v>
      </c>
      <c r="D42" s="25" t="n">
        <f>(B42-C42)/C42</f>
        <v>-0.00730971234886412</v>
      </c>
      <c r="E42" s="27" t="n">
        <f>B42-C42</f>
        <v>-630.929999999993</v>
      </c>
      <c r="F42" s="31" t="n">
        <f>IF(ISERROR('Racial Demographics'!C42/'Racial Demographics'!B42),"",'Racial Demographics'!C42/'Racial Demographics'!B42)</f>
        <v>0.751736050325035</v>
      </c>
      <c r="G42" s="31" t="n">
        <f>IF(ISERROR('Racial Demographics'!E42),"",'Racial Demographics'!E42)</f>
        <v>0.120654038724134</v>
      </c>
      <c r="H42" s="31" t="n">
        <f>IF(ISERROR('Racial Demographics'!G42),"",'Racial Demographics'!G42)</f>
        <v>0.0533594762088162</v>
      </c>
      <c r="I42" s="31" t="n">
        <f>IF(ISERROR('Racial Demographics'!J42/B42),"",'Racial Demographics'!J42/B42)</f>
        <v>0.0265746997654144</v>
      </c>
      <c r="J42" s="31" t="n">
        <f>IF(ISERROR('Racial Demographics'!H42),"",'Racial Demographics'!H42)</f>
        <v>0.248263949674965</v>
      </c>
      <c r="K42" s="31" t="n">
        <f>IF(ISERROR('Voting Age'!B42/B42),"",'Voting Age'!B42/B42)</f>
        <v>0.799610191053068</v>
      </c>
      <c r="L42" s="31" t="n">
        <f>IF(ISERROR('Voting Age'!C42/'Voting Age'!B42),"",'Voting Age'!C42/'Voting Age'!B42)</f>
        <v>0.777297739115204</v>
      </c>
      <c r="M42" s="31" t="n">
        <f>IF(ISERROR('Voting Age'!D42/'Voting Age'!B42),"",'Voting Age'!D42/'Voting Age'!B42)</f>
        <v>0.11956854903449</v>
      </c>
      <c r="N42" s="31" t="n">
        <f>IF(ISERROR('Voting Age'!E42/'Voting Age'!B42),"",'Voting Age'!E42/'Voting Age'!B42)</f>
        <v>0.0429845430794156</v>
      </c>
      <c r="O42" s="31" t="n">
        <f>IF(ISERROR('Voting Age'!H42/'Voting Age'!B42),"",'Voting Age'!H42/'Voting Age'!B42)</f>
        <v>0.0269729832294601</v>
      </c>
      <c r="P42" s="31" t="n">
        <f>IF(ISERROR('Voting Age'!L42/'Voting Age'!B42),"",'Voting Age'!L42/'Voting Age'!B42)</f>
        <v>0.222702260884796</v>
      </c>
      <c r="Q42" s="54"/>
      <c r="R42" s="54"/>
    </row>
    <row r="43">
      <c r="A43" s="12" t="n">
        <v>41</v>
      </c>
      <c r="B43" s="16" t="n">
        <v>87516</v>
      </c>
      <c r="C43" s="21" t="n">
        <v>86313.93</v>
      </c>
      <c r="D43" s="24" t="n">
        <f>(B43-C43)/C43</f>
        <v>0.0139267207506367</v>
      </c>
      <c r="E43" s="26" t="n">
        <f>B43-C43</f>
        <v>1202.07000000001</v>
      </c>
      <c r="F43" s="32" t="n">
        <f>IF(ISERROR('Racial Demographics'!C43/'Racial Demographics'!B43),"",'Racial Demographics'!C43/'Racial Demographics'!B43)</f>
        <v>0.292175145116322</v>
      </c>
      <c r="G43" s="32" t="n">
        <f>IF(ISERROR('Racial Demographics'!E43),"",'Racial Demographics'!E43)</f>
        <v>0.576523150052562</v>
      </c>
      <c r="H43" s="32" t="n">
        <f>IF(ISERROR('Racial Demographics'!G43),"",'Racial Demographics'!G43)</f>
        <v>0.0610859728506787</v>
      </c>
      <c r="I43" s="32" t="n">
        <f>IF(ISERROR('Racial Demographics'!J43/B43),"",'Racial Demographics'!J43/B43)</f>
        <v>0.0256638786050551</v>
      </c>
      <c r="J43" s="32" t="n">
        <f>IF(ISERROR('Racial Demographics'!H43),"",'Racial Demographics'!H43)</f>
        <v>0.707824854883678</v>
      </c>
      <c r="K43" s="43" t="n">
        <f>IF(ISERROR('Voting Age'!B43/B43),"",'Voting Age'!B43/B43)</f>
        <v>0.800596462361168</v>
      </c>
      <c r="L43" s="47" t="n">
        <f>IF(ISERROR('Voting Age'!C43/'Voting Age'!B43),"",'Voting Age'!C43/'Voting Age'!B43)</f>
        <v>0.313080710768572</v>
      </c>
      <c r="M43" s="47" t="n">
        <f>IF(ISERROR('Voting Age'!D43/'Voting Age'!B43),"",'Voting Age'!D43/'Voting Age'!B43)</f>
        <v>0.573438949546849</v>
      </c>
      <c r="N43" s="47" t="n">
        <f>IF(ISERROR('Voting Age'!E43/'Voting Age'!B43),"",'Voting Age'!E43/'Voting Age'!B43)</f>
        <v>0.0532220081353029</v>
      </c>
      <c r="O43" s="47" t="n">
        <f>IF(ISERROR('Voting Age'!H43/'Voting Age'!B43),"",'Voting Age'!H43/'Voting Age'!B43)</f>
        <v>0.0272175836723043</v>
      </c>
      <c r="P43" s="47" t="n">
        <f>IF(ISERROR('Voting Age'!L43/'Voting Age'!B43),"",'Voting Age'!L43/'Voting Age'!B43)</f>
        <v>0.686919289231428</v>
      </c>
      <c r="Q43" s="54"/>
      <c r="R43" s="54"/>
    </row>
    <row r="44">
      <c r="A44" s="12" t="n">
        <v>42</v>
      </c>
      <c r="B44" s="17" t="n">
        <v>86369</v>
      </c>
      <c r="C44" s="22" t="n">
        <v>86313.93</v>
      </c>
      <c r="D44" s="25" t="n">
        <f>(B44-C44)/C44</f>
        <v>0.000638019842220219</v>
      </c>
      <c r="E44" s="27" t="n">
        <f>B44-C44</f>
        <v>55.070000000007</v>
      </c>
      <c r="F44" s="31" t="n">
        <f>IF(ISERROR('Racial Demographics'!C44/'Racial Demographics'!B44),"",'Racial Demographics'!C44/'Racial Demographics'!B44)</f>
        <v>0.351792888652178</v>
      </c>
      <c r="G44" s="31" t="n">
        <f>IF(ISERROR('Racial Demographics'!E44),"",'Racial Demographics'!E44)</f>
        <v>0.496856511016684</v>
      </c>
      <c r="H44" s="31" t="n">
        <f>IF(ISERROR('Racial Demographics'!G44),"",'Racial Demographics'!G44)</f>
        <v>0.0891755143627922</v>
      </c>
      <c r="I44" s="31" t="n">
        <f>IF(ISERROR('Racial Demographics'!J44/B44),"",'Racial Demographics'!J44/B44)</f>
        <v>0.0205166205467239</v>
      </c>
      <c r="J44" s="31" t="n">
        <f>IF(ISERROR('Racial Demographics'!H44),"",'Racial Demographics'!H44)</f>
        <v>0.648207111347822</v>
      </c>
      <c r="K44" s="31" t="n">
        <f>IF(ISERROR('Voting Age'!B44/B44),"",'Voting Age'!B44/B44)</f>
        <v>0.781819865924116</v>
      </c>
      <c r="L44" s="31" t="n">
        <f>IF(ISERROR('Voting Age'!C44/'Voting Age'!B44),"",'Voting Age'!C44/'Voting Age'!B44)</f>
        <v>0.387071455016661</v>
      </c>
      <c r="M44" s="31" t="n">
        <f>IF(ISERROR('Voting Age'!D44/'Voting Age'!B44),"",'Voting Age'!D44/'Voting Age'!B44)</f>
        <v>0.482754535357275</v>
      </c>
      <c r="N44" s="31" t="n">
        <f>IF(ISERROR('Voting Age'!E44/'Voting Age'!B44),"",'Voting Age'!E44/'Voting Age'!B44)</f>
        <v>0.0781932617549056</v>
      </c>
      <c r="O44" s="31" t="n">
        <f>IF(ISERROR('Voting Age'!H44/'Voting Age'!B44),"",'Voting Age'!H44/'Voting Age'!B44)</f>
        <v>0.0221843761569789</v>
      </c>
      <c r="P44" s="31" t="n">
        <f>IF(ISERROR('Voting Age'!L44/'Voting Age'!B44),"",'Voting Age'!L44/'Voting Age'!B44)</f>
        <v>0.612928544983339</v>
      </c>
      <c r="Q44" s="54"/>
      <c r="R44" s="54"/>
    </row>
    <row r="45">
      <c r="A45" s="12" t="n">
        <v>43</v>
      </c>
      <c r="B45" s="16" t="n">
        <v>85949</v>
      </c>
      <c r="C45" s="21" t="n">
        <v>86313.93</v>
      </c>
      <c r="D45" s="24" t="n">
        <f>(B45-C45)/C45</f>
        <v>-0.00422793864211713</v>
      </c>
      <c r="E45" s="26" t="n">
        <f>B45-C45</f>
        <v>-364.929999999993</v>
      </c>
      <c r="F45" s="32" t="n">
        <f>IF(ISERROR('Racial Demographics'!C45/'Racial Demographics'!B45),"",'Racial Demographics'!C45/'Racial Demographics'!B45)</f>
        <v>0.597703289159851</v>
      </c>
      <c r="G45" s="32" t="n">
        <f>IF(ISERROR('Racial Demographics'!E45),"",'Racial Demographics'!E45)</f>
        <v>0.238955659751713</v>
      </c>
      <c r="H45" s="32" t="n">
        <f>IF(ISERROR('Racial Demographics'!G45),"",'Racial Demographics'!G45)</f>
        <v>0.0637238362284611</v>
      </c>
      <c r="I45" s="32" t="n">
        <f>IF(ISERROR('Racial Demographics'!J45/B45),"",'Racial Demographics'!J45/B45)</f>
        <v>0.0436072554654504</v>
      </c>
      <c r="J45" s="32" t="n">
        <f>IF(ISERROR('Racial Demographics'!H45),"",'Racial Demographics'!H45)</f>
        <v>0.402296710840149</v>
      </c>
      <c r="K45" s="43" t="n">
        <f>IF(ISERROR('Voting Age'!B45/B45),"",'Voting Age'!B45/B45)</f>
        <v>0.755238571711131</v>
      </c>
      <c r="L45" s="47" t="n">
        <f>IF(ISERROR('Voting Age'!C45/'Voting Age'!B45),"",'Voting Age'!C45/'Voting Age'!B45)</f>
        <v>0.627880823268425</v>
      </c>
      <c r="M45" s="47" t="n">
        <f>IF(ISERROR('Voting Age'!D45/'Voting Age'!B45),"",'Voting Age'!D45/'Voting Age'!B45)</f>
        <v>0.233454523046586</v>
      </c>
      <c r="N45" s="47" t="n">
        <f>IF(ISERROR('Voting Age'!E45/'Voting Age'!B45),"",'Voting Age'!E45/'Voting Age'!B45)</f>
        <v>0.0526096869608085</v>
      </c>
      <c r="O45" s="47" t="n">
        <f>IF(ISERROR('Voting Age'!H45/'Voting Age'!B45),"",'Voting Age'!H45/'Voting Age'!B45)</f>
        <v>0.0455847917180182</v>
      </c>
      <c r="P45" s="47" t="n">
        <f>IF(ISERROR('Voting Age'!L45/'Voting Age'!B45),"",'Voting Age'!L45/'Voting Age'!B45)</f>
        <v>0.372119176731575</v>
      </c>
      <c r="Q45" s="54"/>
      <c r="R45" s="54"/>
    </row>
    <row r="46">
      <c r="A46" s="12" t="n">
        <v>44</v>
      </c>
      <c r="B46" s="17" t="n">
        <v>86513</v>
      </c>
      <c r="C46" s="22" t="n">
        <v>86313.93</v>
      </c>
      <c r="D46" s="25" t="n">
        <f>(B46-C46)/C46</f>
        <v>0.0023063484654216</v>
      </c>
      <c r="E46" s="27" t="n">
        <f>B46-C46</f>
        <v>199.070000000007</v>
      </c>
      <c r="F46" s="31" t="n">
        <f>IF(ISERROR('Racial Demographics'!C46/'Racial Demographics'!B46),"",'Racial Demographics'!C46/'Racial Demographics'!B46)</f>
        <v>0.350097673182065</v>
      </c>
      <c r="G46" s="31" t="n">
        <f>IF(ISERROR('Racial Demographics'!E46),"",'Racial Demographics'!E46)</f>
        <v>0.52642955393987</v>
      </c>
      <c r="H46" s="31" t="n">
        <f>IF(ISERROR('Racial Demographics'!G46),"",'Racial Demographics'!G46)</f>
        <v>0.0542346236981725</v>
      </c>
      <c r="I46" s="31" t="n">
        <f>IF(ISERROR('Racial Demographics'!J46/B46),"",'Racial Demographics'!J46/B46)</f>
        <v>0.0282847664512848</v>
      </c>
      <c r="J46" s="31" t="n">
        <f>IF(ISERROR('Racial Demographics'!H46),"",'Racial Demographics'!H46)</f>
        <v>0.649902326817935</v>
      </c>
      <c r="K46" s="31" t="n">
        <f>IF(ISERROR('Voting Age'!B46/B46),"",'Voting Age'!B46/B46)</f>
        <v>0.806734248032088</v>
      </c>
      <c r="L46" s="31" t="n">
        <f>IF(ISERROR('Voting Age'!C46/'Voting Age'!B46),"",'Voting Age'!C46/'Voting Age'!B46)</f>
        <v>0.38112704712507</v>
      </c>
      <c r="M46" s="31" t="n">
        <f>IF(ISERROR('Voting Age'!D46/'Voting Age'!B46),"",'Voting Age'!D46/'Voting Age'!B46)</f>
        <v>0.508976544925709</v>
      </c>
      <c r="N46" s="31" t="n">
        <f>IF(ISERROR('Voting Age'!E46/'Voting Age'!B46),"",'Voting Age'!E46/'Voting Age'!B46)</f>
        <v>0.0505924662931813</v>
      </c>
      <c r="O46" s="31" t="n">
        <f>IF(ISERROR('Voting Age'!H46/'Voting Age'!B46),"",'Voting Age'!H46/'Voting Age'!B46)</f>
        <v>0.0311062714025762</v>
      </c>
      <c r="P46" s="31" t="n">
        <f>IF(ISERROR('Voting Age'!L46/'Voting Age'!B46),"",'Voting Age'!L46/'Voting Age'!B46)</f>
        <v>0.61887295287493</v>
      </c>
      <c r="Q46" s="54"/>
      <c r="R46" s="54"/>
    </row>
    <row r="47">
      <c r="A47" s="12" t="n">
        <v>45</v>
      </c>
      <c r="B47" s="16" t="n">
        <v>88032</v>
      </c>
      <c r="C47" s="21" t="n">
        <v>86313.93</v>
      </c>
      <c r="D47" s="24" t="n">
        <f>(B47-C47)/C47</f>
        <v>0.0199048983171083</v>
      </c>
      <c r="E47" s="26" t="n">
        <f>B47-C47</f>
        <v>1718.07000000001</v>
      </c>
      <c r="F47" s="32" t="n">
        <f>IF(ISERROR('Racial Demographics'!C47/'Racial Demographics'!B47),"",'Racial Demographics'!C47/'Racial Demographics'!B47)</f>
        <v>0.420722010178117</v>
      </c>
      <c r="G47" s="32" t="n">
        <f>IF(ISERROR('Racial Demographics'!E47),"",'Racial Demographics'!E47)</f>
        <v>0.406568066157761</v>
      </c>
      <c r="H47" s="32" t="n">
        <f>IF(ISERROR('Racial Demographics'!G47),"",'Racial Demographics'!G47)</f>
        <v>0.0862527262813522</v>
      </c>
      <c r="I47" s="32" t="n">
        <f>IF(ISERROR('Racial Demographics'!J47/B47),"",'Racial Demographics'!J47/B47)</f>
        <v>0.0366912031988368</v>
      </c>
      <c r="J47" s="32" t="n">
        <f>IF(ISERROR('Racial Demographics'!H47),"",'Racial Demographics'!H47)</f>
        <v>0.579277989821883</v>
      </c>
      <c r="K47" s="43" t="n">
        <f>IF(ISERROR('Voting Age'!B47/B47),"",'Voting Age'!B47/B47)</f>
        <v>0.766709832788077</v>
      </c>
      <c r="L47" s="47" t="n">
        <f>IF(ISERROR('Voting Age'!C47/'Voting Age'!B47),"",'Voting Age'!C47/'Voting Age'!B47)</f>
        <v>0.454300318542114</v>
      </c>
      <c r="M47" s="47" t="n">
        <f>IF(ISERROR('Voting Age'!D47/'Voting Age'!B47),"",'Voting Age'!D47/'Voting Age'!B47)</f>
        <v>0.399422179420698</v>
      </c>
      <c r="N47" s="47" t="n">
        <f>IF(ISERROR('Voting Age'!E47/'Voting Age'!B47),"",'Voting Age'!E47/'Voting Age'!B47)</f>
        <v>0.0733091340099267</v>
      </c>
      <c r="O47" s="47" t="n">
        <f>IF(ISERROR('Voting Age'!H47/'Voting Age'!B47),"",'Voting Age'!H47/'Voting Age'!B47)</f>
        <v>0.039336247129417</v>
      </c>
      <c r="P47" s="47" t="n">
        <f>IF(ISERROR('Voting Age'!L47/'Voting Age'!B47),"",'Voting Age'!L47/'Voting Age'!B47)</f>
        <v>0.545699681457886</v>
      </c>
      <c r="Q47" s="54"/>
      <c r="R47" s="54"/>
    </row>
    <row r="48">
      <c r="A48" s="12" t="n">
        <v>46</v>
      </c>
      <c r="B48" s="17" t="n">
        <v>87200</v>
      </c>
      <c r="C48" s="22" t="n">
        <v>86313.93</v>
      </c>
      <c r="D48" s="25" t="n">
        <f>(B48-C48)/C48</f>
        <v>0.0102656662719448</v>
      </c>
      <c r="E48" s="27" t="n">
        <f>B48-C48</f>
        <v>886.070000000007</v>
      </c>
      <c r="F48" s="31" t="n">
        <f>IF(ISERROR('Racial Demographics'!C48/'Racial Demographics'!B48),"",'Racial Demographics'!C48/'Racial Demographics'!B48)</f>
        <v>0.382809633027523</v>
      </c>
      <c r="G48" s="31" t="n">
        <f>IF(ISERROR('Racial Demographics'!E48),"",'Racial Demographics'!E48)</f>
        <v>0.516009174311927</v>
      </c>
      <c r="H48" s="31" t="n">
        <f>IF(ISERROR('Racial Demographics'!G48),"",'Racial Demographics'!G48)</f>
        <v>0.0449311926605505</v>
      </c>
      <c r="I48" s="31" t="n">
        <f>IF(ISERROR('Racial Demographics'!J48/B48),"",'Racial Demographics'!J48/B48)</f>
        <v>0.0130733944954128</v>
      </c>
      <c r="J48" s="31" t="n">
        <f>IF(ISERROR('Racial Demographics'!H48),"",'Racial Demographics'!H48)</f>
        <v>0.617190366972477</v>
      </c>
      <c r="K48" s="31" t="n">
        <f>IF(ISERROR('Voting Age'!B48/B48),"",'Voting Age'!B48/B48)</f>
        <v>0.779667431192661</v>
      </c>
      <c r="L48" s="31" t="n">
        <f>IF(ISERROR('Voting Age'!C48/'Voting Age'!B48),"",'Voting Age'!C48/'Voting Age'!B48)</f>
        <v>0.415314692514745</v>
      </c>
      <c r="M48" s="31" t="n">
        <f>IF(ISERROR('Voting Age'!D48/'Voting Age'!B48),"",'Voting Age'!D48/'Voting Age'!B48)</f>
        <v>0.496344889464162</v>
      </c>
      <c r="N48" s="31" t="n">
        <f>IF(ISERROR('Voting Age'!E48/'Voting Age'!B48),"",'Voting Age'!E48/'Voting Age'!B48)</f>
        <v>0.0395810963860738</v>
      </c>
      <c r="O48" s="31" t="n">
        <f>IF(ISERROR('Voting Age'!H48/'Voting Age'!B48),"",'Voting Age'!H48/'Voting Age'!B48)</f>
        <v>0.0143703943400944</v>
      </c>
      <c r="P48" s="31" t="n">
        <f>IF(ISERROR('Voting Age'!L48/'Voting Age'!B48),"",'Voting Age'!L48/'Voting Age'!B48)</f>
        <v>0.584685307485254</v>
      </c>
      <c r="Q48" s="54"/>
      <c r="R48" s="54"/>
    </row>
    <row r="49">
      <c r="A49" s="12" t="n">
        <v>47</v>
      </c>
      <c r="B49" s="16" t="n">
        <v>86173</v>
      </c>
      <c r="C49" s="21" t="n">
        <v>86313.93</v>
      </c>
      <c r="D49" s="24" t="n">
        <f>(B49-C49)/C49</f>
        <v>-0.00163276078380388</v>
      </c>
      <c r="E49" s="26" t="n">
        <f>B49-C49</f>
        <v>-140.929999999993</v>
      </c>
      <c r="F49" s="32" t="n">
        <f>IF(ISERROR('Racial Demographics'!C49/'Racial Demographics'!B49),"",'Racial Demographics'!C49/'Racial Demographics'!B49)</f>
        <v>0.354449769649426</v>
      </c>
      <c r="G49" s="32" t="n">
        <f>IF(ISERROR('Racial Demographics'!E49),"",'Racial Demographics'!E49)</f>
        <v>0.43758485836631</v>
      </c>
      <c r="H49" s="32" t="n">
        <f>IF(ISERROR('Racial Demographics'!G49),"",'Racial Demographics'!G49)</f>
        <v>0.110730739326703</v>
      </c>
      <c r="I49" s="32" t="n">
        <f>IF(ISERROR('Racial Demographics'!J49/B49),"",'Racial Demographics'!J49/B49)</f>
        <v>0.0522321376765344</v>
      </c>
      <c r="J49" s="32" t="n">
        <f>IF(ISERROR('Racial Demographics'!H49),"",'Racial Demographics'!H49)</f>
        <v>0.645550230350574</v>
      </c>
      <c r="K49" s="43" t="n">
        <f>IF(ISERROR('Voting Age'!B49/B49),"",'Voting Age'!B49/B49)</f>
        <v>0.77656574565119</v>
      </c>
      <c r="L49" s="47" t="n">
        <f>IF(ISERROR('Voting Age'!C49/'Voting Age'!B49),"",'Voting Age'!C49/'Voting Age'!B49)</f>
        <v>0.389127153723158</v>
      </c>
      <c r="M49" s="47" t="n">
        <f>IF(ISERROR('Voting Age'!D49/'Voting Age'!B49),"",'Voting Age'!D49/'Voting Age'!B49)</f>
        <v>0.427083488994157</v>
      </c>
      <c r="N49" s="47" t="n">
        <f>IF(ISERROR('Voting Age'!E49/'Voting Age'!B49),"",'Voting Age'!E49/'Voting Age'!B49)</f>
        <v>0.0975657137733678</v>
      </c>
      <c r="O49" s="47" t="n">
        <f>IF(ISERROR('Voting Age'!H49/'Voting Age'!B49),"",'Voting Age'!H49/'Voting Age'!B49)</f>
        <v>0.0577862789342339</v>
      </c>
      <c r="P49" s="47" t="n">
        <f>IF(ISERROR('Voting Age'!L49/'Voting Age'!B49),"",'Voting Age'!L49/'Voting Age'!B49)</f>
        <v>0.610872846276842</v>
      </c>
      <c r="Q49" s="54"/>
      <c r="R49" s="54"/>
    </row>
    <row r="50">
      <c r="A50" s="12" t="n">
        <v>48</v>
      </c>
      <c r="B50" s="17" t="n">
        <v>87825</v>
      </c>
      <c r="C50" s="22" t="n">
        <v>86313.93</v>
      </c>
      <c r="D50" s="25" t="n">
        <f>(B50-C50)/C50</f>
        <v>0.0175066759212564</v>
      </c>
      <c r="E50" s="27" t="n">
        <f>B50-C50</f>
        <v>1511.07000000001</v>
      </c>
      <c r="F50" s="31" t="n">
        <f>IF(ISERROR('Racial Demographics'!C50/'Racial Demographics'!B50),"",'Racial Demographics'!C50/'Racial Demographics'!B50)</f>
        <v>0.548067179049246</v>
      </c>
      <c r="G50" s="31" t="n">
        <f>IF(ISERROR('Racial Demographics'!E50),"",'Racial Demographics'!E50)</f>
        <v>0.252012524907486</v>
      </c>
      <c r="H50" s="31" t="n">
        <f>IF(ISERROR('Racial Demographics'!G50),"",'Racial Demographics'!G50)</f>
        <v>0.132160546541418</v>
      </c>
      <c r="I50" s="31" t="n">
        <f>IF(ISERROR('Racial Demographics'!J50/B50),"",'Racial Demographics'!J50/B50)</f>
        <v>0.0372331340734415</v>
      </c>
      <c r="J50" s="31" t="n">
        <f>IF(ISERROR('Racial Demographics'!H50),"",'Racial Demographics'!H50)</f>
        <v>0.451932820950754</v>
      </c>
      <c r="K50" s="31" t="n">
        <f>IF(ISERROR('Voting Age'!B50/B50),"",'Voting Age'!B50/B50)</f>
        <v>0.814153145459721</v>
      </c>
      <c r="L50" s="31" t="n">
        <f>IF(ISERROR('Voting Age'!C50/'Voting Age'!B50),"",'Voting Age'!C50/'Voting Age'!B50)</f>
        <v>0.575346488958505</v>
      </c>
      <c r="M50" s="31" t="n">
        <f>IF(ISERROR('Voting Age'!D50/'Voting Age'!B50),"",'Voting Age'!D50/'Voting Age'!B50)</f>
        <v>0.244800917444023</v>
      </c>
      <c r="N50" s="31" t="n">
        <f>IF(ISERROR('Voting Age'!E50/'Voting Age'!B50),"",'Voting Age'!E50/'Voting Age'!B50)</f>
        <v>0.12423254968323</v>
      </c>
      <c r="O50" s="31" t="n">
        <f>IF(ISERROR('Voting Age'!H50/'Voting Age'!B50),"",'Voting Age'!H50/'Voting Age'!B50)</f>
        <v>0.0402360740108807</v>
      </c>
      <c r="P50" s="31" t="n">
        <f>IF(ISERROR('Voting Age'!L50/'Voting Age'!B50),"",'Voting Age'!L50/'Voting Age'!B50)</f>
        <v>0.424653511041495</v>
      </c>
      <c r="Q50" s="54"/>
      <c r="R50" s="54"/>
    </row>
    <row r="51">
      <c r="A51" s="12" t="n">
        <v>49</v>
      </c>
      <c r="B51" s="16" t="n">
        <v>87909</v>
      </c>
      <c r="C51" s="21" t="n">
        <v>86313.93</v>
      </c>
      <c r="D51" s="24" t="n">
        <f>(B51-C51)/C51</f>
        <v>0.0184798676181238</v>
      </c>
      <c r="E51" s="26" t="n">
        <f>B51-C51</f>
        <v>1595.07000000001</v>
      </c>
      <c r="F51" s="32" t="n">
        <f>IF(ISERROR('Racial Demographics'!C51/'Racial Demographics'!B51),"",'Racial Demographics'!C51/'Racial Demographics'!B51)</f>
        <v>0.586640730755668</v>
      </c>
      <c r="G51" s="32" t="n">
        <f>IF(ISERROR('Racial Demographics'!E51),"",'Racial Demographics'!E51)</f>
        <v>0.272668327475003</v>
      </c>
      <c r="H51" s="32" t="n">
        <f>IF(ISERROR('Racial Demographics'!G51),"",'Racial Demographics'!G51)</f>
        <v>0.0700838366947639</v>
      </c>
      <c r="I51" s="32" t="n">
        <f>IF(ISERROR('Racial Demographics'!J51/B51),"",'Racial Demographics'!J51/B51)</f>
        <v>0.0306794526157731</v>
      </c>
      <c r="J51" s="32" t="n">
        <f>IF(ISERROR('Racial Demographics'!H51),"",'Racial Demographics'!H51)</f>
        <v>0.413359269244332</v>
      </c>
      <c r="K51" s="43" t="n">
        <f>IF(ISERROR('Voting Age'!B51/B51),"",'Voting Age'!B51/B51)</f>
        <v>0.75300594933397</v>
      </c>
      <c r="L51" s="47" t="n">
        <f>IF(ISERROR('Voting Age'!C51/'Voting Age'!B51),"",'Voting Age'!C51/'Voting Age'!B51)</f>
        <v>0.602105867424014</v>
      </c>
      <c r="M51" s="47" t="n">
        <f>IF(ISERROR('Voting Age'!D51/'Voting Age'!B51),"",'Voting Age'!D51/'Voting Age'!B51)</f>
        <v>0.275001510665297</v>
      </c>
      <c r="N51" s="47" t="n">
        <f>IF(ISERROR('Voting Age'!E51/'Voting Age'!B51),"",'Voting Age'!E51/'Voting Age'!B51)</f>
        <v>0.0561967490482809</v>
      </c>
      <c r="O51" s="47" t="n">
        <f>IF(ISERROR('Voting Age'!H51/'Voting Age'!B51),"",'Voting Age'!H51/'Voting Age'!B51)</f>
        <v>0.0315426914012931</v>
      </c>
      <c r="P51" s="47" t="n">
        <f>IF(ISERROR('Voting Age'!L51/'Voting Age'!B51),"",'Voting Age'!L51/'Voting Age'!B51)</f>
        <v>0.397894132575986</v>
      </c>
      <c r="Q51" s="54"/>
      <c r="R51" s="54"/>
    </row>
    <row r="52">
      <c r="A52" s="12" t="n">
        <v>50</v>
      </c>
      <c r="B52" s="17" t="n">
        <v>87947</v>
      </c>
      <c r="C52" s="22" t="n">
        <v>86313.93</v>
      </c>
      <c r="D52" s="25" t="n">
        <f>(B52-C52)/C52</f>
        <v>0.018920121004802</v>
      </c>
      <c r="E52" s="27" t="n">
        <f>B52-C52</f>
        <v>1633.07000000001</v>
      </c>
      <c r="F52" s="31" t="n">
        <f>IF(ISERROR('Racial Demographics'!C52/'Racial Demographics'!B52),"",'Racial Demographics'!C52/'Racial Demographics'!B52)</f>
        <v>0.647355793830375</v>
      </c>
      <c r="G52" s="31" t="n">
        <f>IF(ISERROR('Racial Demographics'!E52),"",'Racial Demographics'!E52)</f>
        <v>0.196129487077444</v>
      </c>
      <c r="H52" s="31" t="n">
        <f>IF(ISERROR('Racial Demographics'!G52),"",'Racial Demographics'!G52)</f>
        <v>0.089178709904829</v>
      </c>
      <c r="I52" s="31" t="n">
        <f>IF(ISERROR('Racial Demographics'!J52/B52),"",'Racial Demographics'!J52/B52)</f>
        <v>0.0330653689153695</v>
      </c>
      <c r="J52" s="31" t="n">
        <f>IF(ISERROR('Racial Demographics'!H52),"",'Racial Demographics'!H52)</f>
        <v>0.352644206169625</v>
      </c>
      <c r="K52" s="31" t="n">
        <f>IF(ISERROR('Voting Age'!B52/B52),"",'Voting Age'!B52/B52)</f>
        <v>0.801130226158937</v>
      </c>
      <c r="L52" s="31" t="n">
        <f>IF(ISERROR('Voting Age'!C52/'Voting Age'!B52),"",'Voting Age'!C52/'Voting Age'!B52)</f>
        <v>0.679137630043857</v>
      </c>
      <c r="M52" s="31" t="n">
        <f>IF(ISERROR('Voting Age'!D52/'Voting Age'!B52),"",'Voting Age'!D52/'Voting Age'!B52)</f>
        <v>0.191804930666932</v>
      </c>
      <c r="N52" s="31" t="n">
        <f>IF(ISERROR('Voting Age'!E52/'Voting Age'!B52),"",'Voting Age'!E52/'Voting Age'!B52)</f>
        <v>0.0709652695970592</v>
      </c>
      <c r="O52" s="31" t="n">
        <f>IF(ISERROR('Voting Age'!H52/'Voting Age'!B52),"",'Voting Age'!H52/'Voting Age'!B52)</f>
        <v>0.034049136352669</v>
      </c>
      <c r="P52" s="31" t="n">
        <f>IF(ISERROR('Voting Age'!L52/'Voting Age'!B52),"",'Voting Age'!L52/'Voting Age'!B52)</f>
        <v>0.320862369956143</v>
      </c>
      <c r="Q52" s="54"/>
      <c r="R52" s="54"/>
    </row>
    <row r="53">
      <c r="A53" s="12" t="n">
        <v>51</v>
      </c>
      <c r="B53" s="16" t="n">
        <v>88020</v>
      </c>
      <c r="C53" s="21" t="n">
        <v>86313.93</v>
      </c>
      <c r="D53" s="24" t="n">
        <f>(B53-C53)/C53</f>
        <v>0.0197658709318416</v>
      </c>
      <c r="E53" s="26" t="n">
        <f>B53-C53</f>
        <v>1706.07000000001</v>
      </c>
      <c r="F53" s="32" t="n">
        <f>IF(ISERROR('Racial Demographics'!C53/'Racial Demographics'!B53),"",'Racial Demographics'!C53/'Racial Demographics'!B53)</f>
        <v>0.759622812997046</v>
      </c>
      <c r="G53" s="32" t="n">
        <f>IF(ISERROR('Racial Demographics'!E53),"",'Racial Demographics'!E53)</f>
        <v>0.0990911156555328</v>
      </c>
      <c r="H53" s="32" t="n">
        <f>IF(ISERROR('Racial Demographics'!G53),"",'Racial Demographics'!G53)</f>
        <v>0.0703590093160645</v>
      </c>
      <c r="I53" s="32" t="n">
        <f>IF(ISERROR('Racial Demographics'!J53/B53),"",'Racial Demographics'!J53/B53)</f>
        <v>0.0304589865939559</v>
      </c>
      <c r="J53" s="32" t="n">
        <f>IF(ISERROR('Racial Demographics'!H53),"",'Racial Demographics'!H53)</f>
        <v>0.240377187002954</v>
      </c>
      <c r="K53" s="43" t="n">
        <f>IF(ISERROR('Voting Age'!B53/B53),"",'Voting Age'!B53/B53)</f>
        <v>0.804464894342195</v>
      </c>
      <c r="L53" s="47" t="n">
        <f>IF(ISERROR('Voting Age'!C53/'Voting Age'!B53),"",'Voting Age'!C53/'Voting Age'!B53)</f>
        <v>0.788656809162677</v>
      </c>
      <c r="M53" s="47" t="n">
        <f>IF(ISERROR('Voting Age'!D53/'Voting Age'!B53),"",'Voting Age'!D53/'Voting Age'!B53)</f>
        <v>0.0922057930489062</v>
      </c>
      <c r="N53" s="47" t="n">
        <f>IF(ISERROR('Voting Age'!E53/'Voting Age'!B53),"",'Voting Age'!E53/'Voting Age'!B53)</f>
        <v>0.0599217613580195</v>
      </c>
      <c r="O53" s="47" t="n">
        <f>IF(ISERROR('Voting Age'!H53/'Voting Age'!B53),"",'Voting Age'!H53/'Voting Age'!B53)</f>
        <v>0.0306599443573557</v>
      </c>
      <c r="P53" s="47" t="n">
        <f>IF(ISERROR('Voting Age'!L53/'Voting Age'!B53),"",'Voting Age'!L53/'Voting Age'!B53)</f>
        <v>0.211343190837323</v>
      </c>
      <c r="Q53" s="54"/>
      <c r="R53" s="54"/>
    </row>
    <row r="54">
      <c r="A54" s="12" t="n">
        <v>52</v>
      </c>
      <c r="B54" s="17" t="n">
        <v>86394</v>
      </c>
      <c r="C54" s="22" t="n">
        <v>86313.93</v>
      </c>
      <c r="D54" s="25" t="n">
        <f>(B54-C54)/C54</f>
        <v>0.00092766022819268</v>
      </c>
      <c r="E54" s="27" t="n">
        <f>B54-C54</f>
        <v>80.070000000007</v>
      </c>
      <c r="F54" s="31" t="n">
        <f>IF(ISERROR('Racial Demographics'!C54/'Racial Demographics'!B54),"",'Racial Demographics'!C54/'Racial Demographics'!B54)</f>
        <v>0.523601176007593</v>
      </c>
      <c r="G54" s="31" t="n">
        <f>IF(ISERROR('Racial Demographics'!E54),"",'Racial Demographics'!E54)</f>
        <v>0.247308840891729</v>
      </c>
      <c r="H54" s="31" t="n">
        <f>IF(ISERROR('Racial Demographics'!G54),"",'Racial Demographics'!G54)</f>
        <v>0.103062712688381</v>
      </c>
      <c r="I54" s="31" t="n">
        <f>IF(ISERROR('Racial Demographics'!J54/B54),"",'Racial Demographics'!J54/B54)</f>
        <v>0.0746000879690719</v>
      </c>
      <c r="J54" s="31" t="n">
        <f>IF(ISERROR('Racial Demographics'!H54),"",'Racial Demographics'!H54)</f>
        <v>0.476398823992407</v>
      </c>
      <c r="K54" s="31" t="n">
        <f>IF(ISERROR('Voting Age'!B54/B54),"",'Voting Age'!B54/B54)</f>
        <v>0.777426673148598</v>
      </c>
      <c r="L54" s="31" t="n">
        <f>IF(ISERROR('Voting Age'!C54/'Voting Age'!B54),"",'Voting Age'!C54/'Voting Age'!B54)</f>
        <v>0.555825206580808</v>
      </c>
      <c r="M54" s="31" t="n">
        <f>IF(ISERROR('Voting Age'!D54/'Voting Age'!B54),"",'Voting Age'!D54/'Voting Age'!B54)</f>
        <v>0.239440184619966</v>
      </c>
      <c r="N54" s="31" t="n">
        <f>IF(ISERROR('Voting Age'!E54/'Voting Age'!B54),"",'Voting Age'!E54/'Voting Age'!B54)</f>
        <v>0.0904786719273431</v>
      </c>
      <c r="O54" s="31" t="n">
        <f>IF(ISERROR('Voting Age'!H54/'Voting Age'!B54),"",'Voting Age'!H54/'Voting Age'!B54)</f>
        <v>0.0788357031191841</v>
      </c>
      <c r="P54" s="31" t="n">
        <f>IF(ISERROR('Voting Age'!L54/'Voting Age'!B54),"",'Voting Age'!L54/'Voting Age'!B54)</f>
        <v>0.444174793419192</v>
      </c>
      <c r="Q54" s="54"/>
      <c r="R54" s="54"/>
    </row>
    <row r="55">
      <c r="A55" s="12" t="n">
        <v>53</v>
      </c>
      <c r="B55" s="16" t="n">
        <v>87964</v>
      </c>
      <c r="C55" s="21" t="n">
        <v>86313.93</v>
      </c>
      <c r="D55" s="24" t="n">
        <f>(B55-C55)/C55</f>
        <v>0.0191170764672632</v>
      </c>
      <c r="E55" s="26" t="n">
        <f>B55-C55</f>
        <v>1650.07000000001</v>
      </c>
      <c r="F55" s="32" t="n">
        <f>IF(ISERROR('Racial Demographics'!C55/'Racial Demographics'!B55),"",'Racial Demographics'!C55/'Racial Demographics'!B55)</f>
        <v>0.539311536537675</v>
      </c>
      <c r="G55" s="32" t="n">
        <f>IF(ISERROR('Racial Demographics'!E55),"",'Racial Demographics'!E55)</f>
        <v>0.216736392160429</v>
      </c>
      <c r="H55" s="32" t="n">
        <f>IF(ISERROR('Racial Demographics'!G55),"",'Racial Demographics'!G55)</f>
        <v>0.0793961165931517</v>
      </c>
      <c r="I55" s="32" t="n">
        <f>IF(ISERROR('Racial Demographics'!J55/B55),"",'Racial Demographics'!J55/B55)</f>
        <v>0.112011732072211</v>
      </c>
      <c r="J55" s="32" t="n">
        <f>IF(ISERROR('Racial Demographics'!H55),"",'Racial Demographics'!H55)</f>
        <v>0.460688463462326</v>
      </c>
      <c r="K55" s="43" t="n">
        <f>IF(ISERROR('Voting Age'!B55/B55),"",'Voting Age'!B55/B55)</f>
        <v>0.766950115956528</v>
      </c>
      <c r="L55" s="47" t="n">
        <f>IF(ISERROR('Voting Age'!C55/'Voting Age'!B55),"",'Voting Age'!C55/'Voting Age'!B55)</f>
        <v>0.561825566227914</v>
      </c>
      <c r="M55" s="47" t="n">
        <f>IF(ISERROR('Voting Age'!D55/'Voting Age'!B55),"",'Voting Age'!D55/'Voting Age'!B55)</f>
        <v>0.217597533499348</v>
      </c>
      <c r="N55" s="47" t="n">
        <f>IF(ISERROR('Voting Age'!E55/'Voting Age'!B55),"",'Voting Age'!E55/'Voting Age'!B55)</f>
        <v>0.0665243685521167</v>
      </c>
      <c r="O55" s="47" t="n">
        <f>IF(ISERROR('Voting Age'!H55/'Voting Age'!B55),"",'Voting Age'!H55/'Voting Age'!B55)</f>
        <v>0.11964899798411</v>
      </c>
      <c r="P55" s="47" t="n">
        <f>IF(ISERROR('Voting Age'!L55/'Voting Age'!B55),"",'Voting Age'!L55/'Voting Age'!B55)</f>
        <v>0.438174433772086</v>
      </c>
      <c r="Q55" s="54"/>
      <c r="R55" s="54"/>
    </row>
    <row r="56">
      <c r="A56" s="12" t="n">
        <v>54</v>
      </c>
      <c r="B56" s="17" t="n">
        <v>86865</v>
      </c>
      <c r="C56" s="22" t="n">
        <v>86313.93</v>
      </c>
      <c r="D56" s="25" t="n">
        <f>(B56-C56)/C56</f>
        <v>0.00638448509991385</v>
      </c>
      <c r="E56" s="27" t="n">
        <f>B56-C56</f>
        <v>551.070000000007</v>
      </c>
      <c r="F56" s="31" t="n">
        <f>IF(ISERROR('Racial Demographics'!C56/'Racial Demographics'!B56),"",'Racial Demographics'!C56/'Racial Demographics'!B56)</f>
        <v>0.592056639613193</v>
      </c>
      <c r="G56" s="31" t="n">
        <f>IF(ISERROR('Racial Demographics'!E56),"",'Racial Demographics'!E56)</f>
        <v>0.178311172509066</v>
      </c>
      <c r="H56" s="31" t="n">
        <f>IF(ISERROR('Racial Demographics'!G56),"",'Racial Demographics'!G56)</f>
        <v>0.100811604213435</v>
      </c>
      <c r="I56" s="31" t="n">
        <f>IF(ISERROR('Racial Demographics'!J56/B56),"",'Racial Demographics'!J56/B56)</f>
        <v>0.0748287572670235</v>
      </c>
      <c r="J56" s="31" t="n">
        <f>IF(ISERROR('Racial Demographics'!H56),"",'Racial Demographics'!H56)</f>
        <v>0.407943360386807</v>
      </c>
      <c r="K56" s="31" t="n">
        <f>IF(ISERROR('Voting Age'!B56/B56),"",'Voting Age'!B56/B56)</f>
        <v>0.75819950497899</v>
      </c>
      <c r="L56" s="31" t="n">
        <f>IF(ISERROR('Voting Age'!C56/'Voting Age'!B56),"",'Voting Age'!C56/'Voting Age'!B56)</f>
        <v>0.616768649124672</v>
      </c>
      <c r="M56" s="31" t="n">
        <f>IF(ISERROR('Voting Age'!D56/'Voting Age'!B56),"",'Voting Age'!D56/'Voting Age'!B56)</f>
        <v>0.177069889616009</v>
      </c>
      <c r="N56" s="31" t="n">
        <f>IF(ISERROR('Voting Age'!E56/'Voting Age'!B56),"",'Voting Age'!E56/'Voting Age'!B56)</f>
        <v>0.0897344407160535</v>
      </c>
      <c r="O56" s="31" t="n">
        <f>IF(ISERROR('Voting Age'!H56/'Voting Age'!B56),"",'Voting Age'!H56/'Voting Age'!B56)</f>
        <v>0.0807306296594343</v>
      </c>
      <c r="P56" s="31" t="n">
        <f>IF(ISERROR('Voting Age'!L56/'Voting Age'!B56),"",'Voting Age'!L56/'Voting Age'!B56)</f>
        <v>0.383231350875328</v>
      </c>
      <c r="Q56" s="54"/>
      <c r="R56" s="54"/>
    </row>
    <row r="57">
      <c r="A57" s="12" t="n">
        <v>55</v>
      </c>
      <c r="B57" s="16" t="n">
        <v>86806</v>
      </c>
      <c r="C57" s="21" t="n">
        <v>86313.93</v>
      </c>
      <c r="D57" s="24" t="n">
        <f>(B57-C57)/C57</f>
        <v>0.00570093378901884</v>
      </c>
      <c r="E57" s="26" t="n">
        <f>B57-C57</f>
        <v>492.070000000007</v>
      </c>
      <c r="F57" s="32" t="n">
        <f>IF(ISERROR('Racial Demographics'!C57/'Racial Demographics'!B57),"",'Racial Demographics'!C57/'Racial Demographics'!B57)</f>
        <v>0.377831025505149</v>
      </c>
      <c r="G57" s="32" t="n">
        <f>IF(ISERROR('Racial Demographics'!E57),"",'Racial Demographics'!E57)</f>
        <v>0.504319977881713</v>
      </c>
      <c r="H57" s="32" t="n">
        <f>IF(ISERROR('Racial Demographics'!G57),"",'Racial Demographics'!G57)</f>
        <v>0.0491671082644057</v>
      </c>
      <c r="I57" s="32" t="n">
        <f>IF(ISERROR('Racial Demographics'!J57/B57),"",'Racial Demographics'!J57/B57)</f>
        <v>0.0236504389097528</v>
      </c>
      <c r="J57" s="32" t="n">
        <f>IF(ISERROR('Racial Demographics'!H57),"",'Racial Demographics'!H57)</f>
        <v>0.622168974494851</v>
      </c>
      <c r="K57" s="43" t="n">
        <f>IF(ISERROR('Voting Age'!B57/B57),"",'Voting Age'!B57/B57)</f>
        <v>0.748588807225307</v>
      </c>
      <c r="L57" s="47" t="n">
        <f>IF(ISERROR('Voting Age'!C57/'Voting Age'!B57),"",'Voting Age'!C57/'Voting Age'!B57)</f>
        <v>0.400095411036903</v>
      </c>
      <c r="M57" s="47" t="n">
        <f>IF(ISERROR('Voting Age'!D57/'Voting Age'!B57),"",'Voting Age'!D57/'Voting Age'!B57)</f>
        <v>0.499799944600043</v>
      </c>
      <c r="N57" s="47" t="n">
        <f>IF(ISERROR('Voting Age'!E57/'Voting Age'!B57),"",'Voting Age'!E57/'Voting Age'!B57)</f>
        <v>0.0415038010525992</v>
      </c>
      <c r="O57" s="47" t="n">
        <f>IF(ISERROR('Voting Age'!H57/'Voting Age'!B57),"",'Voting Age'!H57/'Voting Age'!B57)</f>
        <v>0.0249915361176941</v>
      </c>
      <c r="P57" s="47" t="n">
        <f>IF(ISERROR('Voting Age'!L57/'Voting Age'!B57),"",'Voting Age'!L57/'Voting Age'!B57)</f>
        <v>0.599904588963098</v>
      </c>
      <c r="Q57" s="54"/>
      <c r="R57" s="54"/>
    </row>
    <row r="58">
      <c r="A58" s="12" t="n">
        <v>56</v>
      </c>
      <c r="B58" s="17" t="n">
        <v>85477</v>
      </c>
      <c r="C58" s="22" t="n">
        <v>86313.93</v>
      </c>
      <c r="D58" s="25" t="n">
        <f>(B58-C58)/C58</f>
        <v>-0.0096963491292772</v>
      </c>
      <c r="E58" s="27" t="n">
        <f>B58-C58</f>
        <v>-836.929999999993</v>
      </c>
      <c r="F58" s="31" t="n">
        <f>IF(ISERROR('Racial Demographics'!C58/'Racial Demographics'!B58),"",'Racial Demographics'!C58/'Racial Demographics'!B58)</f>
        <v>0.671209799127251</v>
      </c>
      <c r="G58" s="31" t="n">
        <f>IF(ISERROR('Racial Demographics'!E58),"",'Racial Demographics'!E58)</f>
        <v>0.152204686640851</v>
      </c>
      <c r="H58" s="31" t="n">
        <f>IF(ISERROR('Racial Demographics'!G58),"",'Racial Demographics'!G58)</f>
        <v>0.0473109725423213</v>
      </c>
      <c r="I58" s="31" t="n">
        <f>IF(ISERROR('Racial Demographics'!J58/B58),"",'Racial Demographics'!J58/B58)</f>
        <v>0.0838705148753466</v>
      </c>
      <c r="J58" s="31" t="n">
        <f>IF(ISERROR('Racial Demographics'!H58),"",'Racial Demographics'!H58)</f>
        <v>0.328790200872749</v>
      </c>
      <c r="K58" s="31" t="n">
        <f>IF(ISERROR('Voting Age'!B58/B58),"",'Voting Age'!B58/B58)</f>
        <v>0.761631783988675</v>
      </c>
      <c r="L58" s="31" t="n">
        <f>IF(ISERROR('Voting Age'!C58/'Voting Age'!B58),"",'Voting Age'!C58/'Voting Age'!B58)</f>
        <v>0.696998556111947</v>
      </c>
      <c r="M58" s="31" t="n">
        <f>IF(ISERROR('Voting Age'!D58/'Voting Age'!B58),"",'Voting Age'!D58/'Voting Age'!B58)</f>
        <v>0.158243986359866</v>
      </c>
      <c r="N58" s="31" t="n">
        <f>IF(ISERROR('Voting Age'!E58/'Voting Age'!B58),"",'Voting Age'!E58/'Voting Age'!B58)</f>
        <v>0.0385702436177076</v>
      </c>
      <c r="O58" s="31" t="n">
        <f>IF(ISERROR('Voting Age'!H58/'Voting Age'!B58),"",'Voting Age'!H58/'Voting Age'!B58)</f>
        <v>0.0740530244846549</v>
      </c>
      <c r="P58" s="31" t="n">
        <f>IF(ISERROR('Voting Age'!L58/'Voting Age'!B58),"",'Voting Age'!L58/'Voting Age'!B58)</f>
        <v>0.303001443888053</v>
      </c>
      <c r="Q58" s="54"/>
      <c r="R58" s="54"/>
    </row>
    <row r="59">
      <c r="A59" s="12" t="n">
        <v>57</v>
      </c>
      <c r="B59" s="16" t="n">
        <v>84912</v>
      </c>
      <c r="C59" s="21" t="n">
        <v>86313.93</v>
      </c>
      <c r="D59" s="24" t="n">
        <f>(B59-C59)/C59</f>
        <v>-0.0162422218522548</v>
      </c>
      <c r="E59" s="26" t="n">
        <f>B59-C59</f>
        <v>-1401.92999999999</v>
      </c>
      <c r="F59" s="32" t="n">
        <f>IF(ISERROR('Racial Demographics'!C59/'Racial Demographics'!B59),"",'Racial Demographics'!C59/'Racial Demographics'!B59)</f>
        <v>0.826856039193518</v>
      </c>
      <c r="G59" s="32" t="n">
        <f>IF(ISERROR('Racial Demographics'!E59),"",'Racial Demographics'!E59)</f>
        <v>0.0823205200678349</v>
      </c>
      <c r="H59" s="32" t="n">
        <f>IF(ISERROR('Racial Demographics'!G59),"",'Racial Demographics'!G59)</f>
        <v>0.0300075372149991</v>
      </c>
      <c r="I59" s="32" t="n">
        <f>IF(ISERROR('Racial Demographics'!J59/B59),"",'Racial Demographics'!J59/B59)</f>
        <v>0.0197616355756548</v>
      </c>
      <c r="J59" s="32" t="n">
        <f>IF(ISERROR('Racial Demographics'!H59),"",'Racial Demographics'!H59)</f>
        <v>0.173143960806482</v>
      </c>
      <c r="K59" s="43" t="n">
        <f>IF(ISERROR('Voting Age'!B59/B59),"",'Voting Age'!B59/B59)</f>
        <v>0.772340776333145</v>
      </c>
      <c r="L59" s="47" t="n">
        <f>IF(ISERROR('Voting Age'!C59/'Voting Age'!B59),"",'Voting Age'!C59/'Voting Age'!B59)</f>
        <v>0.840578826184413</v>
      </c>
      <c r="M59" s="47" t="n">
        <f>IF(ISERROR('Voting Age'!D59/'Voting Age'!B59),"",'Voting Age'!D59/'Voting Age'!B59)</f>
        <v>0.0836675256552965</v>
      </c>
      <c r="N59" s="47" t="n">
        <f>IF(ISERROR('Voting Age'!E59/'Voting Age'!B59),"",'Voting Age'!E59/'Voting Age'!B59)</f>
        <v>0.0249767463137189</v>
      </c>
      <c r="O59" s="47" t="n">
        <f>IF(ISERROR('Voting Age'!H59/'Voting Age'!B59),"",'Voting Age'!H59/'Voting Age'!B59)</f>
        <v>0.0195330964761135</v>
      </c>
      <c r="P59" s="47" t="n">
        <f>IF(ISERROR('Voting Age'!L59/'Voting Age'!B59),"",'Voting Age'!L59/'Voting Age'!B59)</f>
        <v>0.159421173815587</v>
      </c>
      <c r="Q59" s="54"/>
      <c r="R59" s="54"/>
    </row>
    <row r="60">
      <c r="A60" s="12" t="n">
        <v>58</v>
      </c>
      <c r="B60" s="17" t="n">
        <v>86633</v>
      </c>
      <c r="C60" s="22" t="n">
        <v>86313.93</v>
      </c>
      <c r="D60" s="25" t="n">
        <f>(B60-C60)/C60</f>
        <v>0.00369662231808941</v>
      </c>
      <c r="E60" s="27" t="n">
        <f>B60-C60</f>
        <v>319.070000000007</v>
      </c>
      <c r="F60" s="31" t="n">
        <f>IF(ISERROR('Racial Demographics'!C60/'Racial Demographics'!B60),"",'Racial Demographics'!C60/'Racial Demographics'!B60)</f>
        <v>0.707282444334145</v>
      </c>
      <c r="G60" s="31" t="n">
        <f>IF(ISERROR('Racial Demographics'!E60),"",'Racial Demographics'!E60)</f>
        <v>0.134255999445939</v>
      </c>
      <c r="H60" s="31" t="n">
        <f>IF(ISERROR('Racial Demographics'!G60),"",'Racial Demographics'!G60)</f>
        <v>0.0634862004086203</v>
      </c>
      <c r="I60" s="31" t="n">
        <f>IF(ISERROR('Racial Demographics'!J60/B60),"",'Racial Demographics'!J60/B60)</f>
        <v>0.0807082751376496</v>
      </c>
      <c r="J60" s="31" t="n">
        <f>IF(ISERROR('Racial Demographics'!H60),"",'Racial Demographics'!H60)</f>
        <v>0.292717555665855</v>
      </c>
      <c r="K60" s="31" t="n">
        <f>IF(ISERROR('Voting Age'!B60/B60),"",'Voting Age'!B60/B60)</f>
        <v>0.7894335876629</v>
      </c>
      <c r="L60" s="31" t="n">
        <f>IF(ISERROR('Voting Age'!C60/'Voting Age'!B60),"",'Voting Age'!C60/'Voting Age'!B60)</f>
        <v>0.69824976970654</v>
      </c>
      <c r="M60" s="31" t="n">
        <f>IF(ISERROR('Voting Age'!D60/'Voting Age'!B60),"",'Voting Age'!D60/'Voting Age'!B60)</f>
        <v>0.139930692634996</v>
      </c>
      <c r="N60" s="31" t="n">
        <f>IF(ISERROR('Voting Age'!E60/'Voting Age'!B60),"",'Voting Age'!E60/'Voting Age'!B60)</f>
        <v>0.0517173312277931</v>
      </c>
      <c r="O60" s="31" t="n">
        <f>IF(ISERROR('Voting Age'!H60/'Voting Age'!B60),"",'Voting Age'!H60/'Voting Age'!B60)</f>
        <v>0.0791917065110906</v>
      </c>
      <c r="P60" s="31" t="n">
        <f>IF(ISERROR('Voting Age'!L60/'Voting Age'!B60),"",'Voting Age'!L60/'Voting Age'!B60)</f>
        <v>0.30175023029346</v>
      </c>
      <c r="Q60" s="54"/>
      <c r="R60" s="54"/>
    </row>
    <row r="61">
      <c r="A61" s="12" t="n">
        <v>59</v>
      </c>
      <c r="B61" s="16" t="n">
        <v>87557</v>
      </c>
      <c r="C61" s="21" t="n">
        <v>86313.93</v>
      </c>
      <c r="D61" s="24" t="n">
        <f>(B61-C61)/C61</f>
        <v>0.0144017309836316</v>
      </c>
      <c r="E61" s="26" t="n">
        <f>B61-C61</f>
        <v>1243.07000000001</v>
      </c>
      <c r="F61" s="32" t="n">
        <f>IF(ISERROR('Racial Demographics'!C61/'Racial Demographics'!B61),"",'Racial Demographics'!C61/'Racial Demographics'!B61)</f>
        <v>0.687780531539454</v>
      </c>
      <c r="G61" s="32" t="n">
        <f>IF(ISERROR('Racial Demographics'!E61),"",'Racial Demographics'!E61)</f>
        <v>0.2074077458113</v>
      </c>
      <c r="H61" s="32" t="n">
        <f>IF(ISERROR('Racial Demographics'!G61),"",'Racial Demographics'!G61)</f>
        <v>0.0420868691252555</v>
      </c>
      <c r="I61" s="32" t="n">
        <f>IF(ISERROR('Racial Demographics'!J61/B61),"",'Racial Demographics'!J61/B61)</f>
        <v>0.0158639514830339</v>
      </c>
      <c r="J61" s="32" t="n">
        <f>IF(ISERROR('Racial Demographics'!H61),"",'Racial Demographics'!H61)</f>
        <v>0.312219468460546</v>
      </c>
      <c r="K61" s="43" t="n">
        <f>IF(ISERROR('Voting Age'!B61/B61),"",'Voting Age'!B61/B61)</f>
        <v>0.76615233505031</v>
      </c>
      <c r="L61" s="47" t="n">
        <f>IF(ISERROR('Voting Age'!C61/'Voting Age'!B61),"",'Voting Age'!C61/'Voting Age'!B61)</f>
        <v>0.707641394114666</v>
      </c>
      <c r="M61" s="47" t="n">
        <f>IF(ISERROR('Voting Age'!D61/'Voting Age'!B61),"",'Voting Age'!D61/'Voting Age'!B61)</f>
        <v>0.210578098446677</v>
      </c>
      <c r="N61" s="47" t="n">
        <f>IF(ISERROR('Voting Age'!E61/'Voting Age'!B61),"",'Voting Age'!E61/'Voting Age'!B61)</f>
        <v>0.0323186547807161</v>
      </c>
      <c r="O61" s="47" t="n">
        <f>IF(ISERROR('Voting Age'!H61/'Voting Age'!B61),"",'Voting Age'!H61/'Voting Age'!B61)</f>
        <v>0.0155034137324469</v>
      </c>
      <c r="P61" s="47" t="n">
        <f>IF(ISERROR('Voting Age'!L61/'Voting Age'!B61),"",'Voting Age'!L61/'Voting Age'!B61)</f>
        <v>0.292358605885334</v>
      </c>
      <c r="Q61" s="54"/>
      <c r="R61" s="54"/>
    </row>
    <row r="62">
      <c r="A62" s="12" t="n">
        <v>60</v>
      </c>
      <c r="B62" s="17" t="n">
        <v>86201</v>
      </c>
      <c r="C62" s="22" t="n">
        <v>86313.93</v>
      </c>
      <c r="D62" s="25" t="n">
        <f>(B62-C62)/C62</f>
        <v>-0.00130836355151472</v>
      </c>
      <c r="E62" s="27" t="n">
        <f>B62-C62</f>
        <v>-112.929999999993</v>
      </c>
      <c r="F62" s="31" t="n">
        <f>IF(ISERROR('Racial Demographics'!C62/'Racial Demographics'!B62),"",'Racial Demographics'!C62/'Racial Demographics'!B62)</f>
        <v>0.355610723773506</v>
      </c>
      <c r="G62" s="31" t="n">
        <f>IF(ISERROR('Racial Demographics'!E62),"",'Racial Demographics'!E62)</f>
        <v>0.512952285936358</v>
      </c>
      <c r="H62" s="31" t="n">
        <f>IF(ISERROR('Racial Demographics'!G62),"",'Racial Demographics'!G62)</f>
        <v>0.0607069523555411</v>
      </c>
      <c r="I62" s="31" t="n">
        <f>IF(ISERROR('Racial Demographics'!J62/B62),"",'Racial Demographics'!J62/B62)</f>
        <v>0.0369253256922773</v>
      </c>
      <c r="J62" s="31" t="n">
        <f>IF(ISERROR('Racial Demographics'!H62),"",'Racial Demographics'!H62)</f>
        <v>0.644389276226494</v>
      </c>
      <c r="K62" s="31" t="n">
        <f>IF(ISERROR('Voting Age'!B62/B62),"",'Voting Age'!B62/B62)</f>
        <v>0.797368940035498</v>
      </c>
      <c r="L62" s="31" t="n">
        <f>IF(ISERROR('Voting Age'!C62/'Voting Age'!B62),"",'Voting Age'!C62/'Voting Age'!B62)</f>
        <v>0.381645182878925</v>
      </c>
      <c r="M62" s="31" t="n">
        <f>IF(ISERROR('Voting Age'!D62/'Voting Age'!B62),"",'Voting Age'!D62/'Voting Age'!B62)</f>
        <v>0.50298251229377</v>
      </c>
      <c r="N62" s="31" t="n">
        <f>IF(ISERROR('Voting Age'!E62/'Voting Age'!B62),"",'Voting Age'!E62/'Voting Age'!B62)</f>
        <v>0.0503389879826578</v>
      </c>
      <c r="O62" s="31" t="n">
        <f>IF(ISERROR('Voting Age'!H62/'Voting Age'!B62),"",'Voting Age'!H62/'Voting Age'!B62)</f>
        <v>0.0353245846306049</v>
      </c>
      <c r="P62" s="31" t="n">
        <f>IF(ISERROR('Voting Age'!L62/'Voting Age'!B62),"",'Voting Age'!L62/'Voting Age'!B62)</f>
        <v>0.618354817121075</v>
      </c>
      <c r="Q62" s="54"/>
      <c r="R62" s="54"/>
    </row>
    <row r="63">
      <c r="A63" s="12" t="n">
        <v>61</v>
      </c>
      <c r="B63" s="16" t="n">
        <v>86496</v>
      </c>
      <c r="C63" s="21" t="n">
        <v>86313.93</v>
      </c>
      <c r="D63" s="24" t="n">
        <f>(B63-C63)/C63</f>
        <v>0.00210939300296032</v>
      </c>
      <c r="E63" s="26" t="n">
        <f>B63-C63</f>
        <v>182.070000000007</v>
      </c>
      <c r="F63" s="32" t="n">
        <f>IF(ISERROR('Racial Demographics'!C63/'Racial Demographics'!B63),"",'Racial Demographics'!C63/'Racial Demographics'!B63)</f>
        <v>0.288348594154643</v>
      </c>
      <c r="G63" s="32" t="n">
        <f>IF(ISERROR('Racial Demographics'!E63),"",'Racial Demographics'!E63)</f>
        <v>0.54347021827599</v>
      </c>
      <c r="H63" s="32" t="n">
        <f>IF(ISERROR('Racial Demographics'!G63),"",'Racial Demographics'!G63)</f>
        <v>0.102455604883463</v>
      </c>
      <c r="I63" s="32" t="n">
        <f>IF(ISERROR('Racial Demographics'!J63/B63),"",'Racial Demographics'!J63/B63)</f>
        <v>0.0237698853126156</v>
      </c>
      <c r="J63" s="32" t="n">
        <f>IF(ISERROR('Racial Demographics'!H63),"",'Racial Demographics'!H63)</f>
        <v>0.711651405845357</v>
      </c>
      <c r="K63" s="43" t="n">
        <f>IF(ISERROR('Voting Age'!B63/B63),"",'Voting Age'!B63/B63)</f>
        <v>0.802187384387717</v>
      </c>
      <c r="L63" s="47" t="n">
        <f>IF(ISERROR('Voting Age'!C63/'Voting Age'!B63),"",'Voting Age'!C63/'Voting Age'!B63)</f>
        <v>0.327097685412043</v>
      </c>
      <c r="M63" s="47" t="n">
        <f>IF(ISERROR('Voting Age'!D63/'Voting Age'!B63),"",'Voting Age'!D63/'Voting Age'!B63)</f>
        <v>0.523016170409016</v>
      </c>
      <c r="N63" s="47" t="n">
        <f>IF(ISERROR('Voting Age'!E63/'Voting Age'!B63),"",'Voting Age'!E63/'Voting Age'!B63)</f>
        <v>0.0901046320583403</v>
      </c>
      <c r="O63" s="47" t="n">
        <f>IF(ISERROR('Voting Age'!H63/'Voting Age'!B63),"",'Voting Age'!H63/'Voting Age'!B63)</f>
        <v>0.0276280517683683</v>
      </c>
      <c r="P63" s="47" t="n">
        <f>IF(ISERROR('Voting Age'!L63/'Voting Age'!B63),"",'Voting Age'!L63/'Voting Age'!B63)</f>
        <v>0.672902314587957</v>
      </c>
      <c r="Q63" s="54"/>
      <c r="R63" s="54"/>
    </row>
    <row r="64">
      <c r="A64" s="12" t="n">
        <v>62</v>
      </c>
      <c r="B64" s="17" t="n">
        <v>85278</v>
      </c>
      <c r="C64" s="22" t="n">
        <v>86313.93</v>
      </c>
      <c r="D64" s="25" t="n">
        <f>(B64-C64)/C64</f>
        <v>-0.012001886601618</v>
      </c>
      <c r="E64" s="27" t="n">
        <f>B64-C64</f>
        <v>-1035.92999999999</v>
      </c>
      <c r="F64" s="31" t="n">
        <f>IF(ISERROR('Racial Demographics'!C64/'Racial Demographics'!B64),"",'Racial Demographics'!C64/'Racial Demographics'!B64)</f>
        <v>0.36552217453505</v>
      </c>
      <c r="G64" s="31" t="n">
        <f>IF(ISERROR('Racial Demographics'!E64),"",'Racial Demographics'!E64)</f>
        <v>0.529550411595019</v>
      </c>
      <c r="H64" s="31" t="n">
        <f>IF(ISERROR('Racial Demographics'!G64),"",'Racial Demographics'!G64)</f>
        <v>0.0416285560167921</v>
      </c>
      <c r="I64" s="31" t="n">
        <f>IF(ISERROR('Racial Demographics'!J64/B64),"",'Racial Demographics'!J64/B64)</f>
        <v>0.0106709819648678</v>
      </c>
      <c r="J64" s="31" t="n">
        <f>IF(ISERROR('Racial Demographics'!H64),"",'Racial Demographics'!H64)</f>
        <v>0.63447782546495</v>
      </c>
      <c r="K64" s="31" t="n">
        <f>IF(ISERROR('Voting Age'!B64/B64),"",'Voting Age'!B64/B64)</f>
        <v>0.788609019911349</v>
      </c>
      <c r="L64" s="31" t="n">
        <f>IF(ISERROR('Voting Age'!C64/'Voting Age'!B64),"",'Voting Age'!C64/'Voting Age'!B64)</f>
        <v>0.402789549597776</v>
      </c>
      <c r="M64" s="31" t="n">
        <f>IF(ISERROR('Voting Age'!D64/'Voting Age'!B64),"",'Voting Age'!D64/'Voting Age'!B64)</f>
        <v>0.510624377332679</v>
      </c>
      <c r="N64" s="31" t="n">
        <f>IF(ISERROR('Voting Age'!E64/'Voting Age'!B64),"",'Voting Age'!E64/'Voting Age'!B64)</f>
        <v>0.0364901637150377</v>
      </c>
      <c r="O64" s="31" t="n">
        <f>IF(ISERROR('Voting Age'!H64/'Voting Age'!B64),"",'Voting Age'!H64/'Voting Age'!B64)</f>
        <v>0.0118957338924328</v>
      </c>
      <c r="P64" s="31" t="n">
        <f>IF(ISERROR('Voting Age'!L64/'Voting Age'!B64),"",'Voting Age'!L64/'Voting Age'!B64)</f>
        <v>0.597210450402225</v>
      </c>
      <c r="Q64" s="54"/>
      <c r="R64" s="54"/>
    </row>
    <row r="65">
      <c r="A65" s="12" t="n">
        <v>63</v>
      </c>
      <c r="B65" s="16" t="n">
        <v>85807</v>
      </c>
      <c r="C65" s="21" t="n">
        <v>86313.93</v>
      </c>
      <c r="D65" s="24" t="n">
        <f>(B65-C65)/C65</f>
        <v>-0.00587309603444071</v>
      </c>
      <c r="E65" s="26" t="n">
        <f>B65-C65</f>
        <v>-506.929999999993</v>
      </c>
      <c r="F65" s="32" t="n">
        <f>IF(ISERROR('Racial Demographics'!C65/'Racial Demographics'!B65),"",'Racial Demographics'!C65/'Racial Demographics'!B65)</f>
        <v>0.216019672054727</v>
      </c>
      <c r="G65" s="32" t="n">
        <f>IF(ISERROR('Racial Demographics'!E65),"",'Racial Demographics'!E65)</f>
        <v>0.502324985141072</v>
      </c>
      <c r="H65" s="32" t="n">
        <f>IF(ISERROR('Racial Demographics'!G65),"",'Racial Demographics'!G65)</f>
        <v>0.230797021222045</v>
      </c>
      <c r="I65" s="32" t="n">
        <f>IF(ISERROR('Racial Demographics'!J65/B65),"",'Racial Demographics'!J65/B65)</f>
        <v>0.0223641427855536</v>
      </c>
      <c r="J65" s="32" t="n">
        <f>IF(ISERROR('Racial Demographics'!H65),"",'Racial Demographics'!H65)</f>
        <v>0.783980327945273</v>
      </c>
      <c r="K65" s="43" t="n">
        <f>IF(ISERROR('Voting Age'!B65/B65),"",'Voting Age'!B65/B65)</f>
        <v>0.74838882608645</v>
      </c>
      <c r="L65" s="47" t="n">
        <f>IF(ISERROR('Voting Age'!C65/'Voting Age'!B65),"",'Voting Age'!C65/'Voting Age'!B65)</f>
        <v>0.246040768020929</v>
      </c>
      <c r="M65" s="47" t="n">
        <f>IF(ISERROR('Voting Age'!D65/'Voting Age'!B65),"",'Voting Age'!D65/'Voting Age'!B65)</f>
        <v>0.509849416821091</v>
      </c>
      <c r="N65" s="47" t="n">
        <f>IF(ISERROR('Voting Age'!E65/'Voting Age'!B65),"",'Voting Age'!E65/'Voting Age'!B65)</f>
        <v>0.20262547300559</v>
      </c>
      <c r="O65" s="47" t="n">
        <f>IF(ISERROR('Voting Age'!H65/'Voting Age'!B65),"",'Voting Age'!H65/'Voting Age'!B65)</f>
        <v>0.0256941308376287</v>
      </c>
      <c r="P65" s="47" t="n">
        <f>IF(ISERROR('Voting Age'!L65/'Voting Age'!B65),"",'Voting Age'!L65/'Voting Age'!B65)</f>
        <v>0.753959231979071</v>
      </c>
      <c r="Q65" s="54"/>
      <c r="R65" s="54"/>
    </row>
    <row r="66">
      <c r="A66" s="12" t="n">
        <v>64</v>
      </c>
      <c r="B66" s="17" t="n">
        <v>86188</v>
      </c>
      <c r="C66" s="22" t="n">
        <v>86313.93</v>
      </c>
      <c r="D66" s="25" t="n">
        <f>(B66-C66)/C66</f>
        <v>-0.0014589765522204</v>
      </c>
      <c r="E66" s="27" t="n">
        <f>B66-C66</f>
        <v>-125.929999999993</v>
      </c>
      <c r="F66" s="31" t="n">
        <f>IF(ISERROR('Racial Demographics'!C66/'Racial Demographics'!B66),"",'Racial Demographics'!C66/'Racial Demographics'!B66)</f>
        <v>0.48688912609644</v>
      </c>
      <c r="G66" s="31" t="n">
        <f>IF(ISERROR('Racial Demographics'!E66),"",'Racial Demographics'!E66)</f>
        <v>0.283334106836219</v>
      </c>
      <c r="H66" s="31" t="n">
        <f>IF(ISERROR('Racial Demographics'!G66),"",'Racial Demographics'!G66)</f>
        <v>0.166983802849585</v>
      </c>
      <c r="I66" s="31" t="n">
        <f>IF(ISERROR('Racial Demographics'!J66/B66),"",'Racial Demographics'!J66/B66)</f>
        <v>0.0308395600315589</v>
      </c>
      <c r="J66" s="31" t="n">
        <f>IF(ISERROR('Racial Demographics'!H66),"",'Racial Demographics'!H66)</f>
        <v>0.51311087390356</v>
      </c>
      <c r="K66" s="31" t="n">
        <f>IF(ISERROR('Voting Age'!B66/B66),"",'Voting Age'!B66/B66)</f>
        <v>0.74958230844201</v>
      </c>
      <c r="L66" s="31" t="n">
        <f>IF(ISERROR('Voting Age'!C66/'Voting Age'!B66),"",'Voting Age'!C66/'Voting Age'!B66)</f>
        <v>0.527250212831824</v>
      </c>
      <c r="M66" s="31" t="n">
        <f>IF(ISERROR('Voting Age'!D66/'Voting Age'!B66),"",'Voting Age'!D66/'Voting Age'!B66)</f>
        <v>0.276696850089002</v>
      </c>
      <c r="N66" s="31" t="n">
        <f>IF(ISERROR('Voting Age'!E66/'Voting Age'!B66),"",'Voting Age'!E66/'Voting Age'!B66)</f>
        <v>0.139292624409875</v>
      </c>
      <c r="O66" s="31" t="n">
        <f>IF(ISERROR('Voting Age'!H66/'Voting Age'!B66),"",'Voting Age'!H66/'Voting Age'!B66)</f>
        <v>0.0334649020973609</v>
      </c>
      <c r="P66" s="31" t="n">
        <f>IF(ISERROR('Voting Age'!L66/'Voting Age'!B66),"",'Voting Age'!L66/'Voting Age'!B66)</f>
        <v>0.472749787168176</v>
      </c>
      <c r="Q66" s="54"/>
      <c r="R66" s="54"/>
    </row>
    <row r="67">
      <c r="A67" s="12" t="n">
        <v>65</v>
      </c>
      <c r="B67" s="16" t="n">
        <v>85485</v>
      </c>
      <c r="C67" s="21" t="n">
        <v>86313.93</v>
      </c>
      <c r="D67" s="24" t="n">
        <f>(B67-C67)/C67</f>
        <v>-0.00960366420576601</v>
      </c>
      <c r="E67" s="26" t="n">
        <f>B67-C67</f>
        <v>-828.929999999993</v>
      </c>
      <c r="F67" s="32" t="n">
        <f>IF(ISERROR('Racial Demographics'!C67/'Racial Demographics'!B67),"",'Racial Demographics'!C67/'Racial Demographics'!B67)</f>
        <v>0.568555886997719</v>
      </c>
      <c r="G67" s="32" t="n">
        <f>IF(ISERROR('Racial Demographics'!E67),"",'Racial Demographics'!E67)</f>
        <v>0.130502427326432</v>
      </c>
      <c r="H67" s="32" t="n">
        <f>IF(ISERROR('Racial Demographics'!G67),"",'Racial Demographics'!G67)</f>
        <v>0.0646663157279055</v>
      </c>
      <c r="I67" s="32" t="n">
        <f>IF(ISERROR('Racial Demographics'!J67/B67),"",'Racial Demographics'!J67/B67)</f>
        <v>0.197052114406036</v>
      </c>
      <c r="J67" s="32" t="n">
        <f>IF(ISERROR('Racial Demographics'!H67),"",'Racial Demographics'!H67)</f>
        <v>0.431444113002281</v>
      </c>
      <c r="K67" s="43" t="n">
        <f>IF(ISERROR('Voting Age'!B67/B67),"",'Voting Age'!B67/B67)</f>
        <v>0.768836638006668</v>
      </c>
      <c r="L67" s="47" t="n">
        <f>IF(ISERROR('Voting Age'!C67/'Voting Age'!B67),"",'Voting Age'!C67/'Voting Age'!B67)</f>
        <v>0.598183312032134</v>
      </c>
      <c r="M67" s="47" t="n">
        <f>IF(ISERROR('Voting Age'!D67/'Voting Age'!B67),"",'Voting Age'!D67/'Voting Age'!B67)</f>
        <v>0.132341306067799</v>
      </c>
      <c r="N67" s="47" t="n">
        <f>IF(ISERROR('Voting Age'!E67/'Voting Age'!B67),"",'Voting Age'!E67/'Voting Age'!B67)</f>
        <v>0.0563112409469904</v>
      </c>
      <c r="O67" s="47" t="n">
        <f>IF(ISERROR('Voting Age'!H67/'Voting Age'!B67),"",'Voting Age'!H67/'Voting Age'!B67)</f>
        <v>0.185061773476964</v>
      </c>
      <c r="P67" s="47" t="n">
        <f>IF(ISERROR('Voting Age'!L67/'Voting Age'!B67),"",'Voting Age'!L67/'Voting Age'!B67)</f>
        <v>0.401816687967866</v>
      </c>
      <c r="Q67" s="54"/>
      <c r="R67" s="54"/>
    </row>
    <row r="68">
      <c r="A68" s="12" t="n">
        <v>66</v>
      </c>
      <c r="B68" s="17" t="n">
        <v>87292</v>
      </c>
      <c r="C68" s="22" t="n">
        <v>86313.93</v>
      </c>
      <c r="D68" s="25" t="n">
        <f>(B68-C68)/C68</f>
        <v>0.0113315428923235</v>
      </c>
      <c r="E68" s="27" t="n">
        <f>B68-C68</f>
        <v>978.070000000007</v>
      </c>
      <c r="F68" s="31" t="n">
        <f>IF(ISERROR('Racial Demographics'!C68/'Racial Demographics'!B68),"",'Racial Demographics'!C68/'Racial Demographics'!B68)</f>
        <v>0.663004628144618</v>
      </c>
      <c r="G68" s="31" t="n">
        <f>IF(ISERROR('Racial Demographics'!E68),"",'Racial Demographics'!E68)</f>
        <v>0.250641524996563</v>
      </c>
      <c r="H68" s="31" t="n">
        <f>IF(ISERROR('Racial Demographics'!G68),"",'Racial Demographics'!G68)</f>
        <v>0.0458461256472529</v>
      </c>
      <c r="I68" s="31" t="n">
        <f>IF(ISERROR('Racial Demographics'!J68/B68),"",'Racial Demographics'!J68/B68)</f>
        <v>0.0141364615314118</v>
      </c>
      <c r="J68" s="31" t="n">
        <f>IF(ISERROR('Racial Demographics'!H68),"",'Racial Demographics'!H68)</f>
        <v>0.336995371855382</v>
      </c>
      <c r="K68" s="31" t="n">
        <f>IF(ISERROR('Voting Age'!B68/B68),"",'Voting Age'!B68/B68)</f>
        <v>0.786154515877744</v>
      </c>
      <c r="L68" s="31" t="n">
        <f>IF(ISERROR('Voting Age'!C68/'Voting Age'!B68),"",'Voting Age'!C68/'Voting Age'!B68)</f>
        <v>0.666302367941712</v>
      </c>
      <c r="M68" s="31" t="n">
        <f>IF(ISERROR('Voting Age'!D68/'Voting Age'!B68),"",'Voting Age'!D68/'Voting Age'!B68)</f>
        <v>0.257165755919854</v>
      </c>
      <c r="N68" s="31" t="n">
        <f>IF(ISERROR('Voting Age'!E68/'Voting Age'!B68),"",'Voting Age'!E68/'Voting Age'!B68)</f>
        <v>0.0367067395264117</v>
      </c>
      <c r="O68" s="31" t="n">
        <f>IF(ISERROR('Voting Age'!H68/'Voting Age'!B68),"",'Voting Age'!H68/'Voting Age'!B68)</f>
        <v>0.0142513661202186</v>
      </c>
      <c r="P68" s="31" t="n">
        <f>IF(ISERROR('Voting Age'!L68/'Voting Age'!B68),"",'Voting Age'!L68/'Voting Age'!B68)</f>
        <v>0.333697632058288</v>
      </c>
      <c r="Q68" s="54"/>
      <c r="R68" s="54"/>
    </row>
    <row r="69">
      <c r="A69" s="12" t="n">
        <v>67</v>
      </c>
      <c r="B69" s="16" t="n">
        <v>85300</v>
      </c>
      <c r="C69" s="21" t="n">
        <v>86313.93</v>
      </c>
      <c r="D69" s="24" t="n">
        <f>(B69-C69)/C69</f>
        <v>-0.0117470030619622</v>
      </c>
      <c r="E69" s="26" t="n">
        <f>B69-C69</f>
        <v>-1013.92999999999</v>
      </c>
      <c r="F69" s="32" t="n">
        <f>IF(ISERROR('Racial Demographics'!C69/'Racial Demographics'!B69),"",'Racial Demographics'!C69/'Racial Demographics'!B69)</f>
        <v>0.756424384525205</v>
      </c>
      <c r="G69" s="32" t="n">
        <f>IF(ISERROR('Racial Demographics'!E69),"",'Racial Demographics'!E69)</f>
        <v>0.101946072684642</v>
      </c>
      <c r="H69" s="32" t="n">
        <f>IF(ISERROR('Racial Demographics'!G69),"",'Racial Demographics'!G69)</f>
        <v>0.0619812426729191</v>
      </c>
      <c r="I69" s="32" t="n">
        <f>IF(ISERROR('Racial Demographics'!J69/B69),"",'Racial Demographics'!J69/B69)</f>
        <v>0.0466354044548652</v>
      </c>
      <c r="J69" s="32" t="n">
        <f>IF(ISERROR('Racial Demographics'!H69),"",'Racial Demographics'!H69)</f>
        <v>0.243575615474795</v>
      </c>
      <c r="K69" s="43" t="n">
        <f>IF(ISERROR('Voting Age'!B69/B69),"",'Voting Age'!B69/B69)</f>
        <v>0.782567409144197</v>
      </c>
      <c r="L69" s="47" t="n">
        <f>IF(ISERROR('Voting Age'!C69/'Voting Age'!B69),"",'Voting Age'!C69/'Voting Age'!B69)</f>
        <v>0.775276017557263</v>
      </c>
      <c r="M69" s="47" t="n">
        <f>IF(ISERROR('Voting Age'!D69/'Voting Age'!B69),"",'Voting Age'!D69/'Voting Age'!B69)</f>
        <v>0.101688313633844</v>
      </c>
      <c r="N69" s="47" t="n">
        <f>IF(ISERROR('Voting Age'!E69/'Voting Age'!B69),"",'Voting Age'!E69/'Voting Age'!B69)</f>
        <v>0.052926460233997</v>
      </c>
      <c r="O69" s="47" t="n">
        <f>IF(ISERROR('Voting Age'!H69/'Voting Age'!B69),"",'Voting Age'!H69/'Voting Age'!B69)</f>
        <v>0.0462451125792099</v>
      </c>
      <c r="P69" s="47" t="n">
        <f>IF(ISERROR('Voting Age'!L69/'Voting Age'!B69),"",'Voting Age'!L69/'Voting Age'!B69)</f>
        <v>0.224723982442737</v>
      </c>
      <c r="Q69" s="54"/>
      <c r="R69" s="54"/>
    </row>
    <row r="70">
      <c r="A70" s="12" t="n">
        <v>68</v>
      </c>
      <c r="B70" s="17" t="n">
        <v>86155</v>
      </c>
      <c r="C70" s="22" t="n">
        <v>86313.93</v>
      </c>
      <c r="D70" s="25" t="n">
        <f>(B70-C70)/C70</f>
        <v>-0.00184130186170405</v>
      </c>
      <c r="E70" s="27" t="n">
        <f>B70-C70</f>
        <v>-158.929999999993</v>
      </c>
      <c r="F70" s="31" t="n">
        <f>IF(ISERROR('Racial Demographics'!C70/'Racial Demographics'!B70),"",'Racial Demographics'!C70/'Racial Demographics'!B70)</f>
        <v>0.694956763971911</v>
      </c>
      <c r="G70" s="31" t="n">
        <f>IF(ISERROR('Racial Demographics'!E70),"",'Racial Demographics'!E70)</f>
        <v>0.129789333178573</v>
      </c>
      <c r="H70" s="31" t="n">
        <f>IF(ISERROR('Racial Demographics'!G70),"",'Racial Demographics'!G70)</f>
        <v>0.0807265974116418</v>
      </c>
      <c r="I70" s="31" t="n">
        <f>IF(ISERROR('Racial Demographics'!J70/B70),"",'Racial Demographics'!J70/B70)</f>
        <v>0.0593349196216122</v>
      </c>
      <c r="J70" s="31" t="n">
        <f>IF(ISERROR('Racial Demographics'!H70),"",'Racial Demographics'!H70)</f>
        <v>0.305043236028089</v>
      </c>
      <c r="K70" s="31" t="n">
        <f>IF(ISERROR('Voting Age'!B70/B70),"",'Voting Age'!B70/B70)</f>
        <v>0.86549822993442</v>
      </c>
      <c r="L70" s="31" t="n">
        <f>IF(ISERROR('Voting Age'!C70/'Voting Age'!B70),"",'Voting Age'!C70/'Voting Age'!B70)</f>
        <v>0.711749165180308</v>
      </c>
      <c r="M70" s="31" t="n">
        <f>IF(ISERROR('Voting Age'!D70/'Voting Age'!B70),"",'Voting Age'!D70/'Voting Age'!B70)</f>
        <v>0.129024903777811</v>
      </c>
      <c r="N70" s="31" t="n">
        <f>IF(ISERROR('Voting Age'!E70/'Voting Age'!B70),"",'Voting Age'!E70/'Voting Age'!B70)</f>
        <v>0.0712647685973688</v>
      </c>
      <c r="O70" s="31" t="n">
        <f>IF(ISERROR('Voting Age'!H70/'Voting Age'!B70),"",'Voting Age'!H70/'Voting Age'!B70)</f>
        <v>0.0610189494012097</v>
      </c>
      <c r="P70" s="31" t="n">
        <f>IF(ISERROR('Voting Age'!L70/'Voting Age'!B70),"",'Voting Age'!L70/'Voting Age'!B70)</f>
        <v>0.288250834819692</v>
      </c>
      <c r="Q70" s="54"/>
      <c r="R70" s="54"/>
    </row>
    <row r="71">
      <c r="A71" s="12" t="n">
        <v>69</v>
      </c>
      <c r="B71" s="16" t="n">
        <v>85062</v>
      </c>
      <c r="C71" s="21" t="n">
        <v>86313.93</v>
      </c>
      <c r="D71" s="24" t="n">
        <f>(B71-C71)/C71</f>
        <v>-0.0145043795364201</v>
      </c>
      <c r="E71" s="26" t="n">
        <f>B71-C71</f>
        <v>-1251.92999999999</v>
      </c>
      <c r="F71" s="32" t="n">
        <f>IF(ISERROR('Racial Demographics'!C71/'Racial Demographics'!B71),"",'Racial Demographics'!C71/'Racial Demographics'!B71)</f>
        <v>0.85636359361407</v>
      </c>
      <c r="G71" s="32" t="n">
        <f>IF(ISERROR('Racial Demographics'!E71),"",'Racial Demographics'!E71)</f>
        <v>0.0323293597611154</v>
      </c>
      <c r="H71" s="32" t="n">
        <f>IF(ISERROR('Racial Demographics'!G71),"",'Racial Demographics'!G71)</f>
        <v>0.0709952740354095</v>
      </c>
      <c r="I71" s="32" t="n">
        <f>IF(ISERROR('Racial Demographics'!J71/B71),"",'Racial Demographics'!J71/B71)</f>
        <v>0.0143542357339352</v>
      </c>
      <c r="J71" s="32" t="n">
        <f>IF(ISERROR('Racial Demographics'!H71),"",'Racial Demographics'!H71)</f>
        <v>0.14363640638593</v>
      </c>
      <c r="K71" s="43" t="n">
        <f>IF(ISERROR('Voting Age'!B71/B71),"",'Voting Age'!B71/B71)</f>
        <v>0.774493898568103</v>
      </c>
      <c r="L71" s="47" t="n">
        <f>IF(ISERROR('Voting Age'!C71/'Voting Age'!B71),"",'Voting Age'!C71/'Voting Age'!B71)</f>
        <v>0.878779599271403</v>
      </c>
      <c r="M71" s="47" t="n">
        <f>IF(ISERROR('Voting Age'!D71/'Voting Age'!B71),"",'Voting Age'!D71/'Voting Age'!B71)</f>
        <v>0.032635094110504</v>
      </c>
      <c r="N71" s="47" t="n">
        <f>IF(ISERROR('Voting Age'!E71/'Voting Age'!B71),"",'Voting Age'!E71/'Voting Age'!B71)</f>
        <v>0.0584395871281117</v>
      </c>
      <c r="O71" s="47" t="n">
        <f>IF(ISERROR('Voting Age'!H71/'Voting Age'!B71),"",'Voting Age'!H71/'Voting Age'!B71)</f>
        <v>0.0143594414086217</v>
      </c>
      <c r="P71" s="47" t="n">
        <f>IF(ISERROR('Voting Age'!L71/'Voting Age'!B71),"",'Voting Age'!L71/'Voting Age'!B71)</f>
        <v>0.121220400728597</v>
      </c>
      <c r="Q71" s="54"/>
      <c r="R71" s="54"/>
    </row>
    <row r="72">
      <c r="A72" s="12" t="n">
        <v>70</v>
      </c>
      <c r="B72" s="17" t="n">
        <v>87941</v>
      </c>
      <c r="C72" s="22" t="n">
        <v>86313.93</v>
      </c>
      <c r="D72" s="25" t="n">
        <f>(B72-C72)/C72</f>
        <v>0.0188506073121686</v>
      </c>
      <c r="E72" s="27" t="n">
        <f>B72-C72</f>
        <v>1627.07000000001</v>
      </c>
      <c r="F72" s="31" t="n">
        <f>IF(ISERROR('Racial Demographics'!C72/'Racial Demographics'!B72),"",'Racial Demographics'!C72/'Racial Demographics'!B72)</f>
        <v>0.791507942825303</v>
      </c>
      <c r="G72" s="31" t="n">
        <f>IF(ISERROR('Racial Demographics'!E72),"",'Racial Demographics'!E72)</f>
        <v>0.0514663240126903</v>
      </c>
      <c r="H72" s="31" t="n">
        <f>IF(ISERROR('Racial Demographics'!G72),"",'Racial Demographics'!G72)</f>
        <v>0.108743362026813</v>
      </c>
      <c r="I72" s="31" t="n">
        <f>IF(ISERROR('Racial Demographics'!J72/B72),"",'Racial Demographics'!J72/B72)</f>
        <v>0.0158174230449961</v>
      </c>
      <c r="J72" s="31" t="n">
        <f>IF(ISERROR('Racial Demographics'!H72),"",'Racial Demographics'!H72)</f>
        <v>0.208492057174697</v>
      </c>
      <c r="K72" s="31" t="n">
        <f>IF(ISERROR('Voting Age'!B72/B72),"",'Voting Age'!B72/B72)</f>
        <v>0.78249053342582</v>
      </c>
      <c r="L72" s="31" t="n">
        <f>IF(ISERROR('Voting Age'!C72/'Voting Age'!B72),"",'Voting Age'!C72/'Voting Age'!B72)</f>
        <v>0.821559879673899</v>
      </c>
      <c r="M72" s="31" t="n">
        <f>IF(ISERROR('Voting Age'!D72/'Voting Age'!B72),"",'Voting Age'!D72/'Voting Age'!B72)</f>
        <v>0.0513856393414035</v>
      </c>
      <c r="N72" s="31" t="n">
        <f>IF(ISERROR('Voting Age'!E72/'Voting Age'!B72),"",'Voting Age'!E72/'Voting Age'!B72)</f>
        <v>0.0878031767253281</v>
      </c>
      <c r="O72" s="31" t="n">
        <f>IF(ISERROR('Voting Age'!H72/'Voting Age'!B72),"",'Voting Age'!H72/'Voting Age'!B72)</f>
        <v>0.0164939764288725</v>
      </c>
      <c r="P72" s="31" t="n">
        <f>IF(ISERROR('Voting Age'!L72/'Voting Age'!B72),"",'Voting Age'!L72/'Voting Age'!B72)</f>
        <v>0.178440120326101</v>
      </c>
      <c r="Q72" s="54"/>
      <c r="R72" s="54"/>
    </row>
    <row r="73">
      <c r="A73" s="12" t="n">
        <v>71</v>
      </c>
      <c r="B73" s="16" t="n">
        <v>84795</v>
      </c>
      <c r="C73" s="21" t="n">
        <v>86313.93</v>
      </c>
      <c r="D73" s="24" t="n">
        <f>(B73-C73)/C73</f>
        <v>-0.0175977388586059</v>
      </c>
      <c r="E73" s="26" t="n">
        <f>B73-C73</f>
        <v>-1518.92999999999</v>
      </c>
      <c r="F73" s="32" t="n">
        <f>IF(ISERROR('Racial Demographics'!C73/'Racial Demographics'!B73),"",'Racial Demographics'!C73/'Racial Demographics'!B73)</f>
        <v>0.860145055722625</v>
      </c>
      <c r="G73" s="32" t="n">
        <f>IF(ISERROR('Racial Demographics'!E73),"",'Racial Demographics'!E73)</f>
        <v>0.0326316410165694</v>
      </c>
      <c r="H73" s="32" t="n">
        <f>IF(ISERROR('Racial Demographics'!G73),"",'Racial Demographics'!G73)</f>
        <v>0.0667845981484757</v>
      </c>
      <c r="I73" s="32" t="n">
        <f>IF(ISERROR('Racial Demographics'!J73/B73),"",'Racial Demographics'!J73/B73)</f>
        <v>0.00925762132201191</v>
      </c>
      <c r="J73" s="32" t="n">
        <f>IF(ISERROR('Racial Demographics'!H73),"",'Racial Demographics'!H73)</f>
        <v>0.139854944277375</v>
      </c>
      <c r="K73" s="43" t="n">
        <f>IF(ISERROR('Voting Age'!B73/B73),"",'Voting Age'!B73/B73)</f>
        <v>0.788206851819093</v>
      </c>
      <c r="L73" s="47" t="n">
        <f>IF(ISERROR('Voting Age'!C73/'Voting Age'!B73),"",'Voting Age'!C73/'Voting Age'!B73)</f>
        <v>0.880872583637561</v>
      </c>
      <c r="M73" s="47" t="n">
        <f>IF(ISERROR('Voting Age'!D73/'Voting Age'!B73),"",'Voting Age'!D73/'Voting Age'!B73)</f>
        <v>0.032258064516129</v>
      </c>
      <c r="N73" s="47" t="n">
        <f>IF(ISERROR('Voting Age'!E73/'Voting Age'!B73),"",'Voting Age'!E73/'Voting Age'!B73)</f>
        <v>0.0532198216530014</v>
      </c>
      <c r="O73" s="47" t="n">
        <f>IF(ISERROR('Voting Age'!H73/'Voting Age'!B73),"",'Voting Age'!H73/'Voting Age'!B73)</f>
        <v>0.00988987970554791</v>
      </c>
      <c r="P73" s="47" t="n">
        <f>IF(ISERROR('Voting Age'!L73/'Voting Age'!B73),"",'Voting Age'!L73/'Voting Age'!B73)</f>
        <v>0.119127416362439</v>
      </c>
      <c r="Q73" s="54"/>
      <c r="R73" s="54"/>
    </row>
    <row r="74">
      <c r="A74" s="12" t="n">
        <v>72</v>
      </c>
      <c r="B74" s="17" t="n">
        <v>84870</v>
      </c>
      <c r="C74" s="22" t="n">
        <v>86313.93</v>
      </c>
      <c r="D74" s="25" t="n">
        <f>(B74-C74)/C74</f>
        <v>-0.0167288177006886</v>
      </c>
      <c r="E74" s="27" t="n">
        <f>B74-C74</f>
        <v>-1443.92999999999</v>
      </c>
      <c r="F74" s="31" t="n">
        <f>IF(ISERROR('Racial Demographics'!C74/'Racial Demographics'!B74),"",'Racial Demographics'!C74/'Racial Demographics'!B74)</f>
        <v>0.732614587015435</v>
      </c>
      <c r="G74" s="31" t="n">
        <f>IF(ISERROR('Racial Demographics'!E74),"",'Racial Demographics'!E74)</f>
        <v>0.0584187581006245</v>
      </c>
      <c r="H74" s="31" t="n">
        <f>IF(ISERROR('Racial Demographics'!G74),"",'Racial Demographics'!G74)</f>
        <v>0.17657593967244</v>
      </c>
      <c r="I74" s="31" t="n">
        <f>IF(ISERROR('Racial Demographics'!J74/B74),"",'Racial Demographics'!J74/B74)</f>
        <v>0.0276187109697184</v>
      </c>
      <c r="J74" s="31" t="n">
        <f>IF(ISERROR('Racial Demographics'!H74),"",'Racial Demographics'!H74)</f>
        <v>0.267385412984565</v>
      </c>
      <c r="K74" s="31" t="n">
        <f>IF(ISERROR('Voting Age'!B74/B74),"",'Voting Age'!B74/B74)</f>
        <v>0.802144456227171</v>
      </c>
      <c r="L74" s="31" t="n">
        <f>IF(ISERROR('Voting Age'!C74/'Voting Age'!B74),"",'Voting Age'!C74/'Voting Age'!B74)</f>
        <v>0.765886189371016</v>
      </c>
      <c r="M74" s="31" t="n">
        <f>IF(ISERROR('Voting Age'!D74/'Voting Age'!B74),"",'Voting Age'!D74/'Voting Age'!B74)</f>
        <v>0.0563324421986545</v>
      </c>
      <c r="N74" s="31" t="n">
        <f>IF(ISERROR('Voting Age'!E74/'Voting Age'!B74),"",'Voting Age'!E74/'Voting Age'!B74)</f>
        <v>0.147712917535768</v>
      </c>
      <c r="O74" s="31" t="n">
        <f>IF(ISERROR('Voting Age'!H74/'Voting Age'!B74),"",'Voting Age'!H74/'Voting Age'!B74)</f>
        <v>0.0293927553688416</v>
      </c>
      <c r="P74" s="31" t="n">
        <f>IF(ISERROR('Voting Age'!L74/'Voting Age'!B74),"",'Voting Age'!L74/'Voting Age'!B74)</f>
        <v>0.234113810628984</v>
      </c>
      <c r="Q74" s="54"/>
      <c r="R74" s="54"/>
    </row>
    <row r="75">
      <c r="A75" s="12" t="n">
        <v>73</v>
      </c>
      <c r="B75" s="16" t="n">
        <v>86216</v>
      </c>
      <c r="C75" s="21" t="n">
        <v>86313.93</v>
      </c>
      <c r="D75" s="24" t="n">
        <f>(B75-C75)/C75</f>
        <v>-0.00113457931993124</v>
      </c>
      <c r="E75" s="26" t="n">
        <f>B75-C75</f>
        <v>-97.929999999993</v>
      </c>
      <c r="F75" s="32" t="n">
        <f>IF(ISERROR('Racial Demographics'!C75/'Racial Demographics'!B75),"",'Racial Demographics'!C75/'Racial Demographics'!B75)</f>
        <v>0.820068200797996</v>
      </c>
      <c r="G75" s="32" t="n">
        <f>IF(ISERROR('Racial Demographics'!E75),"",'Racial Demographics'!E75)</f>
        <v>0.0830472302124896</v>
      </c>
      <c r="H75" s="32" t="n">
        <f>IF(ISERROR('Racial Demographics'!G75),"",'Racial Demographics'!G75)</f>
        <v>0.0521828894868702</v>
      </c>
      <c r="I75" s="32" t="n">
        <f>IF(ISERROR('Racial Demographics'!J75/B75),"",'Racial Demographics'!J75/B75)</f>
        <v>0.0102997123503758</v>
      </c>
      <c r="J75" s="32" t="n">
        <f>IF(ISERROR('Racial Demographics'!H75),"",'Racial Demographics'!H75)</f>
        <v>0.179931799202004</v>
      </c>
      <c r="K75" s="43" t="n">
        <f>IF(ISERROR('Voting Age'!B75/B75),"",'Voting Age'!B75/B75)</f>
        <v>0.80164934582908</v>
      </c>
      <c r="L75" s="47" t="n">
        <f>IF(ISERROR('Voting Age'!C75/'Voting Age'!B75),"",'Voting Age'!C75/'Voting Age'!B75)</f>
        <v>0.840917311726832</v>
      </c>
      <c r="M75" s="47" t="n">
        <f>IF(ISERROR('Voting Age'!D75/'Voting Age'!B75),"",'Voting Age'!D75/'Voting Age'!B75)</f>
        <v>0.0822108080735007</v>
      </c>
      <c r="N75" s="47" t="n">
        <f>IF(ISERROR('Voting Age'!E75/'Voting Age'!B75),"",'Voting Age'!E75/'Voting Age'!B75)</f>
        <v>0.0412790277074441</v>
      </c>
      <c r="O75" s="47" t="n">
        <f>IF(ISERROR('Voting Age'!H75/'Voting Age'!B75),"",'Voting Age'!H75/'Voting Age'!B75)</f>
        <v>0.0102003906532591</v>
      </c>
      <c r="P75" s="47" t="n">
        <f>IF(ISERROR('Voting Age'!L75/'Voting Age'!B75),"",'Voting Age'!L75/'Voting Age'!B75)</f>
        <v>0.159082688273168</v>
      </c>
      <c r="Q75" s="54"/>
      <c r="R75" s="54"/>
    </row>
    <row r="76">
      <c r="A76" s="12" t="n">
        <v>74</v>
      </c>
      <c r="B76" s="17" t="n">
        <v>86543</v>
      </c>
      <c r="C76" s="22" t="n">
        <v>86313.93</v>
      </c>
      <c r="D76" s="25" t="n">
        <f>(B76-C76)/C76</f>
        <v>0.00265391692858855</v>
      </c>
      <c r="E76" s="27" t="n">
        <f>B76-C76</f>
        <v>229.070000000007</v>
      </c>
      <c r="F76" s="31" t="n">
        <f>IF(ISERROR('Racial Demographics'!C76/'Racial Demographics'!B76),"",'Racial Demographics'!C76/'Racial Demographics'!B76)</f>
        <v>0.893856233317542</v>
      </c>
      <c r="G76" s="31" t="n">
        <f>IF(ISERROR('Racial Demographics'!E76),"",'Racial Demographics'!E76)</f>
        <v>0.046370012594895</v>
      </c>
      <c r="H76" s="31" t="n">
        <f>IF(ISERROR('Racial Demographics'!G76),"",'Racial Demographics'!G76)</f>
        <v>0.0237569763007984</v>
      </c>
      <c r="I76" s="31" t="n">
        <f>IF(ISERROR('Racial Demographics'!J76/B76),"",'Racial Demographics'!J76/B76)</f>
        <v>0.00837733843291774</v>
      </c>
      <c r="J76" s="31" t="n">
        <f>IF(ISERROR('Racial Demographics'!H76),"",'Racial Demographics'!H76)</f>
        <v>0.106143766682458</v>
      </c>
      <c r="K76" s="31" t="n">
        <f>IF(ISERROR('Voting Age'!B76/B76),"",'Voting Age'!B76/B76)</f>
        <v>0.82391412361485</v>
      </c>
      <c r="L76" s="31" t="n">
        <f>IF(ISERROR('Voting Age'!C76/'Voting Age'!B76),"",'Voting Age'!C76/'Voting Age'!B76)</f>
        <v>0.898350723662067</v>
      </c>
      <c r="M76" s="31" t="n">
        <f>IF(ISERROR('Voting Age'!D76/'Voting Age'!B76),"",'Voting Age'!D76/'Voting Age'!B76)</f>
        <v>0.0480477953550993</v>
      </c>
      <c r="N76" s="31" t="n">
        <f>IF(ISERROR('Voting Age'!E76/'Voting Age'!B76),"",'Voting Age'!E76/'Voting Age'!B76)</f>
        <v>0.0194799730730394</v>
      </c>
      <c r="O76" s="31" t="n">
        <f>IF(ISERROR('Voting Age'!H76/'Voting Age'!B76),"",'Voting Age'!H76/'Voting Age'!B76)</f>
        <v>0.0088634578705262</v>
      </c>
      <c r="P76" s="31" t="n">
        <f>IF(ISERROR('Voting Age'!L76/'Voting Age'!B76),"",'Voting Age'!L76/'Voting Age'!B76)</f>
        <v>0.101649276337933</v>
      </c>
      <c r="Q76" s="54"/>
      <c r="R76" s="54"/>
    </row>
    <row r="77">
      <c r="A77" s="12" t="n">
        <v>75</v>
      </c>
      <c r="B77" s="16" t="n">
        <v>85562</v>
      </c>
      <c r="C77" s="21" t="n">
        <v>86313.93</v>
      </c>
      <c r="D77" s="24" t="n">
        <f>(B77-C77)/C77</f>
        <v>-0.00871157181697083</v>
      </c>
      <c r="E77" s="26" t="n">
        <f>B77-C77</f>
        <v>-751.929999999993</v>
      </c>
      <c r="F77" s="32" t="n">
        <f>IF(ISERROR('Racial Demographics'!C77/'Racial Demographics'!B77),"",'Racial Demographics'!C77/'Racial Demographics'!B77)</f>
        <v>0.742350576190365</v>
      </c>
      <c r="G77" s="32" t="n">
        <f>IF(ISERROR('Racial Demographics'!E77),"",'Racial Demographics'!E77)</f>
        <v>0.10620368855333</v>
      </c>
      <c r="H77" s="32" t="n">
        <f>IF(ISERROR('Racial Demographics'!G77),"",'Racial Demographics'!G77)</f>
        <v>0.106589373787429</v>
      </c>
      <c r="I77" s="32" t="n">
        <f>IF(ISERROR('Racial Demographics'!J77/B77),"",'Racial Demographics'!J77/B77)</f>
        <v>0.0129847362146747</v>
      </c>
      <c r="J77" s="32" t="n">
        <f>IF(ISERROR('Racial Demographics'!H77),"",'Racial Demographics'!H77)</f>
        <v>0.257649423809635</v>
      </c>
      <c r="K77" s="43" t="n">
        <f>IF(ISERROR('Voting Age'!B77/B77),"",'Voting Age'!B77/B77)</f>
        <v>0.776828498632571</v>
      </c>
      <c r="L77" s="47" t="n">
        <f>IF(ISERROR('Voting Age'!C77/'Voting Age'!B77),"",'Voting Age'!C77/'Voting Age'!B77)</f>
        <v>0.76713256202326</v>
      </c>
      <c r="M77" s="47" t="n">
        <f>IF(ISERROR('Voting Age'!D77/'Voting Age'!B77),"",'Voting Age'!D77/'Voting Age'!B77)</f>
        <v>0.108173981073315</v>
      </c>
      <c r="N77" s="47" t="n">
        <f>IF(ISERROR('Voting Age'!E77/'Voting Age'!B77),"",'Voting Age'!E77/'Voting Age'!B77)</f>
        <v>0.0855161207817413</v>
      </c>
      <c r="O77" s="47" t="n">
        <f>IF(ISERROR('Voting Age'!H77/'Voting Age'!B77),"",'Voting Age'!H77/'Voting Age'!B77)</f>
        <v>0.0137511847984714</v>
      </c>
      <c r="P77" s="47" t="n">
        <f>IF(ISERROR('Voting Age'!L77/'Voting Age'!B77),"",'Voting Age'!L77/'Voting Age'!B77)</f>
        <v>0.23286743797674</v>
      </c>
      <c r="Q77" s="54"/>
      <c r="R77" s="54"/>
    </row>
    <row r="78">
      <c r="A78" s="12" t="n">
        <v>76</v>
      </c>
      <c r="B78" s="17" t="n">
        <v>87859</v>
      </c>
      <c r="C78" s="22" t="n">
        <v>86313.93</v>
      </c>
      <c r="D78" s="25" t="n">
        <f>(B78-C78)/C78</f>
        <v>0.0179005868461789</v>
      </c>
      <c r="E78" s="27" t="n">
        <f>B78-C78</f>
        <v>1545.07000000001</v>
      </c>
      <c r="F78" s="31" t="n">
        <f>IF(ISERROR('Racial Demographics'!C78/'Racial Demographics'!B78),"",'Racial Demographics'!C78/'Racial Demographics'!B78)</f>
        <v>0.771611331792986</v>
      </c>
      <c r="G78" s="31" t="n">
        <f>IF(ISERROR('Racial Demographics'!E78),"",'Racial Demographics'!E78)</f>
        <v>0.142876654639821</v>
      </c>
      <c r="H78" s="31" t="n">
        <f>IF(ISERROR('Racial Demographics'!G78),"",'Racial Demographics'!G78)</f>
        <v>0.0426251152414664</v>
      </c>
      <c r="I78" s="31" t="n">
        <f>IF(ISERROR('Racial Demographics'!J78/B78),"",'Racial Demographics'!J78/B78)</f>
        <v>0.00696570641596194</v>
      </c>
      <c r="J78" s="31" t="n">
        <f>IF(ISERROR('Racial Demographics'!H78),"",'Racial Demographics'!H78)</f>
        <v>0.228388668207014</v>
      </c>
      <c r="K78" s="31" t="n">
        <f>IF(ISERROR('Voting Age'!B78/B78),"",'Voting Age'!B78/B78)</f>
        <v>0.799963578005668</v>
      </c>
      <c r="L78" s="31" t="n">
        <f>IF(ISERROR('Voting Age'!C78/'Voting Age'!B78),"",'Voting Age'!C78/'Voting Age'!B78)</f>
        <v>0.781771100108133</v>
      </c>
      <c r="M78" s="31" t="n">
        <f>IF(ISERROR('Voting Age'!D78/'Voting Age'!B78),"",'Voting Age'!D78/'Voting Age'!B78)</f>
        <v>0.144940527004724</v>
      </c>
      <c r="N78" s="31" t="n">
        <f>IF(ISERROR('Voting Age'!E78/'Voting Age'!B78),"",'Voting Age'!E78/'Voting Age'!B78)</f>
        <v>0.0342609982357293</v>
      </c>
      <c r="O78" s="31" t="n">
        <f>IF(ISERROR('Voting Age'!H78/'Voting Age'!B78),"",'Voting Age'!H78/'Voting Age'!B78)</f>
        <v>0.0069432587786694</v>
      </c>
      <c r="P78" s="31" t="n">
        <f>IF(ISERROR('Voting Age'!L78/'Voting Age'!B78),"",'Voting Age'!L78/'Voting Age'!B78)</f>
        <v>0.218228899891867</v>
      </c>
      <c r="Q78" s="54"/>
      <c r="R78" s="54"/>
    </row>
    <row r="79">
      <c r="A79" s="12" t="n">
        <v>77</v>
      </c>
      <c r="B79" s="16" t="n">
        <v>86289</v>
      </c>
      <c r="C79" s="21" t="n">
        <v>86313.93</v>
      </c>
      <c r="D79" s="24" t="n">
        <f>(B79-C79)/C79</f>
        <v>-0.000288829392891657</v>
      </c>
      <c r="E79" s="26" t="n">
        <f>B79-C79</f>
        <v>-24.929999999993</v>
      </c>
      <c r="F79" s="32" t="n">
        <f>IF(ISERROR('Racial Demographics'!C79/'Racial Demographics'!B79),"",'Racial Demographics'!C79/'Racial Demographics'!B79)</f>
        <v>0.821958766470813</v>
      </c>
      <c r="G79" s="32" t="n">
        <f>IF(ISERROR('Racial Demographics'!E79),"",'Racial Demographics'!E79)</f>
        <v>0.0887019202911147</v>
      </c>
      <c r="H79" s="32" t="n">
        <f>IF(ISERROR('Racial Demographics'!G79),"",'Racial Demographics'!G79)</f>
        <v>0.037316459803683</v>
      </c>
      <c r="I79" s="32" t="n">
        <f>IF(ISERROR('Racial Demographics'!J79/B79),"",'Racial Demographics'!J79/B79)</f>
        <v>0.0305716835286074</v>
      </c>
      <c r="J79" s="32" t="n">
        <f>IF(ISERROR('Racial Demographics'!H79),"",'Racial Demographics'!H79)</f>
        <v>0.178041233529187</v>
      </c>
      <c r="K79" s="43" t="n">
        <f>IF(ISERROR('Voting Age'!B79/B79),"",'Voting Age'!B79/B79)</f>
        <v>0.782486759610147</v>
      </c>
      <c r="L79" s="47" t="n">
        <f>IF(ISERROR('Voting Age'!C79/'Voting Age'!B79),"",'Voting Age'!C79/'Voting Age'!B79)</f>
        <v>0.818957345971564</v>
      </c>
      <c r="M79" s="47" t="n">
        <f>IF(ISERROR('Voting Age'!D79/'Voting Age'!B79),"",'Voting Age'!D79/'Voting Age'!B79)</f>
        <v>0.0941350710900474</v>
      </c>
      <c r="N79" s="47" t="n">
        <f>IF(ISERROR('Voting Age'!E79/'Voting Age'!B79),"",'Voting Age'!E79/'Voting Age'!B79)</f>
        <v>0.0296208530805687</v>
      </c>
      <c r="O79" s="47" t="n">
        <f>IF(ISERROR('Voting Age'!H79/'Voting Age'!B79),"",'Voting Age'!H79/'Voting Age'!B79)</f>
        <v>0.0303909952606635</v>
      </c>
      <c r="P79" s="47" t="n">
        <f>IF(ISERROR('Voting Age'!L79/'Voting Age'!B79),"",'Voting Age'!L79/'Voting Age'!B79)</f>
        <v>0.181042654028436</v>
      </c>
      <c r="Q79" s="54"/>
      <c r="R79" s="54"/>
    </row>
    <row r="80">
      <c r="A80" s="12" t="n">
        <v>78</v>
      </c>
      <c r="B80" s="17" t="n">
        <v>86561</v>
      </c>
      <c r="C80" s="22" t="n">
        <v>86313.93</v>
      </c>
      <c r="D80" s="25" t="n">
        <f>(B80-C80)/C80</f>
        <v>0.00286245800648872</v>
      </c>
      <c r="E80" s="27" t="n">
        <f>B80-C80</f>
        <v>247.070000000007</v>
      </c>
      <c r="F80" s="31" t="n">
        <f>IF(ISERROR('Racial Demographics'!C80/'Racial Demographics'!B80),"",'Racial Demographics'!C80/'Racial Demographics'!B80)</f>
        <v>0.670590681715784</v>
      </c>
      <c r="G80" s="31" t="n">
        <f>IF(ISERROR('Racial Demographics'!E80),"",'Racial Demographics'!E80)</f>
        <v>0.270479777266898</v>
      </c>
      <c r="H80" s="31" t="n">
        <f>IF(ISERROR('Racial Demographics'!G80),"",'Racial Demographics'!G80)</f>
        <v>0.0341146705791292</v>
      </c>
      <c r="I80" s="31" t="n">
        <f>IF(ISERROR('Racial Demographics'!J80/B80),"",'Racial Demographics'!J80/B80)</f>
        <v>0.00492138491930546</v>
      </c>
      <c r="J80" s="31" t="n">
        <f>IF(ISERROR('Racial Demographics'!H80),"",'Racial Demographics'!H80)</f>
        <v>0.329409318284216</v>
      </c>
      <c r="K80" s="31" t="n">
        <f>IF(ISERROR('Voting Age'!B80/B80),"",'Voting Age'!B80/B80)</f>
        <v>0.823326902415638</v>
      </c>
      <c r="L80" s="31" t="n">
        <f>IF(ISERROR('Voting Age'!C80/'Voting Age'!B80),"",'Voting Age'!C80/'Voting Age'!B80)</f>
        <v>0.6675506538699</v>
      </c>
      <c r="M80" s="31" t="n">
        <f>IF(ISERROR('Voting Age'!D80/'Voting Age'!B80),"",'Voting Age'!D80/'Voting Age'!B80)</f>
        <v>0.273222203513498</v>
      </c>
      <c r="N80" s="31" t="n">
        <f>IF(ISERROR('Voting Age'!E80/'Voting Age'!B80),"",'Voting Age'!E80/'Voting Age'!B80)</f>
        <v>0.0295784924510299</v>
      </c>
      <c r="O80" s="31" t="n">
        <f>IF(ISERROR('Voting Age'!H80/'Voting Age'!B80),"",'Voting Age'!H80/'Voting Age'!B80)</f>
        <v>0.00481281921760117</v>
      </c>
      <c r="P80" s="31" t="n">
        <f>IF(ISERROR('Voting Age'!L80/'Voting Age'!B80),"",'Voting Age'!L80/'Voting Age'!B80)</f>
        <v>0.3324493461301</v>
      </c>
      <c r="Q80" s="54"/>
      <c r="R80" s="54"/>
    </row>
    <row r="81">
      <c r="A81" s="12" t="n">
        <v>79</v>
      </c>
      <c r="B81" s="16" t="n">
        <v>85941</v>
      </c>
      <c r="C81" s="21" t="n">
        <v>86313.93</v>
      </c>
      <c r="D81" s="24" t="n">
        <f>(B81-C81)/C81</f>
        <v>-0.00432062356562832</v>
      </c>
      <c r="E81" s="26" t="n">
        <f>B81-C81</f>
        <v>-372.929999999993</v>
      </c>
      <c r="F81" s="32" t="n">
        <f>IF(ISERROR('Racial Demographics'!C81/'Racial Demographics'!B81),"",'Racial Demographics'!C81/'Racial Demographics'!B81)</f>
        <v>0.670355243713711</v>
      </c>
      <c r="G81" s="32" t="n">
        <f>IF(ISERROR('Racial Demographics'!E81),"",'Racial Demographics'!E81)</f>
        <v>0.158155013323094</v>
      </c>
      <c r="H81" s="32" t="n">
        <f>IF(ISERROR('Racial Demographics'!G81),"",'Racial Demographics'!G81)</f>
        <v>0.0883745825624556</v>
      </c>
      <c r="I81" s="32" t="n">
        <f>IF(ISERROR('Racial Demographics'!J81/B81),"",'Racial Demographics'!J81/B81)</f>
        <v>0.0460199439150115</v>
      </c>
      <c r="J81" s="32" t="n">
        <f>IF(ISERROR('Racial Demographics'!H81),"",'Racial Demographics'!H81)</f>
        <v>0.329644756286289</v>
      </c>
      <c r="K81" s="43" t="n">
        <f>IF(ISERROR('Voting Age'!B81/B81),"",'Voting Age'!B81/B81)</f>
        <v>0.763826345981546</v>
      </c>
      <c r="L81" s="47" t="n">
        <f>IF(ISERROR('Voting Age'!C81/'Voting Age'!B81),"",'Voting Age'!C81/'Voting Age'!B81)</f>
        <v>0.693955273901651</v>
      </c>
      <c r="M81" s="47" t="n">
        <f>IF(ISERROR('Voting Age'!D81/'Voting Age'!B81),"",'Voting Age'!D81/'Voting Age'!B81)</f>
        <v>0.157577234781549</v>
      </c>
      <c r="N81" s="47" t="n">
        <f>IF(ISERROR('Voting Age'!E81/'Voting Age'!B81),"",'Voting Age'!E81/'Voting Age'!B81)</f>
        <v>0.0744622509292548</v>
      </c>
      <c r="O81" s="47" t="n">
        <f>IF(ISERROR('Voting Age'!H81/'Voting Age'!B81),"",'Voting Age'!H81/'Voting Age'!B81)</f>
        <v>0.0476661995003351</v>
      </c>
      <c r="P81" s="47" t="n">
        <f>IF(ISERROR('Voting Age'!L81/'Voting Age'!B81),"",'Voting Age'!L81/'Voting Age'!B81)</f>
        <v>0.306044726098349</v>
      </c>
      <c r="Q81" s="54"/>
      <c r="R81" s="54"/>
    </row>
    <row r="82">
      <c r="A82" s="12" t="n">
        <v>80</v>
      </c>
      <c r="B82" s="17" t="n">
        <v>85411</v>
      </c>
      <c r="C82" s="22" t="n">
        <v>86313.93</v>
      </c>
      <c r="D82" s="25" t="n">
        <f>(B82-C82)/C82</f>
        <v>-0.0104609997482445</v>
      </c>
      <c r="E82" s="27" t="n">
        <f>B82-C82</f>
        <v>-902.929999999993</v>
      </c>
      <c r="F82" s="31" t="n">
        <f>IF(ISERROR('Racial Demographics'!C82/'Racial Demographics'!B82),"",'Racial Demographics'!C82/'Racial Demographics'!B82)</f>
        <v>0.623491119410849</v>
      </c>
      <c r="G82" s="31" t="n">
        <f>IF(ISERROR('Racial Demographics'!E82),"",'Racial Demographics'!E82)</f>
        <v>0.14493449321516</v>
      </c>
      <c r="H82" s="31" t="n">
        <f>IF(ISERROR('Racial Demographics'!G82),"",'Racial Demographics'!G82)</f>
        <v>0.0904450246455375</v>
      </c>
      <c r="I82" s="31" t="n">
        <f>IF(ISERROR('Racial Demographics'!J82/B82),"",'Racial Demographics'!J82/B82)</f>
        <v>0.10807741391624</v>
      </c>
      <c r="J82" s="31" t="n">
        <f>IF(ISERROR('Racial Demographics'!H82),"",'Racial Demographics'!H82)</f>
        <v>0.376508880589151</v>
      </c>
      <c r="K82" s="31" t="n">
        <f>IF(ISERROR('Voting Age'!B82/B82),"",'Voting Age'!B82/B82)</f>
        <v>0.842350516912342</v>
      </c>
      <c r="L82" s="31" t="n">
        <f>IF(ISERROR('Voting Age'!C82/'Voting Age'!B82),"",'Voting Age'!C82/'Voting Age'!B82)</f>
        <v>0.646832346482084</v>
      </c>
      <c r="M82" s="31" t="n">
        <f>IF(ISERROR('Voting Age'!D82/'Voting Age'!B82),"",'Voting Age'!D82/'Voting Age'!B82)</f>
        <v>0.136185472437662</v>
      </c>
      <c r="N82" s="31" t="n">
        <f>IF(ISERROR('Voting Age'!E82/'Voting Age'!B82),"",'Voting Age'!E82/'Voting Age'!B82)</f>
        <v>0.0760292441553387</v>
      </c>
      <c r="O82" s="31" t="n">
        <f>IF(ISERROR('Voting Age'!H82/'Voting Age'!B82),"",'Voting Age'!H82/'Voting Age'!B82)</f>
        <v>0.114891724348817</v>
      </c>
      <c r="P82" s="31" t="n">
        <f>IF(ISERROR('Voting Age'!L82/'Voting Age'!B82),"",'Voting Age'!L82/'Voting Age'!B82)</f>
        <v>0.353167653517916</v>
      </c>
      <c r="Q82" s="54"/>
      <c r="R82" s="54"/>
    </row>
    <row r="83">
      <c r="A83" s="12" t="n">
        <v>81</v>
      </c>
      <c r="B83" s="16" t="n">
        <v>86124</v>
      </c>
      <c r="C83" s="21" t="n">
        <v>86313.93</v>
      </c>
      <c r="D83" s="24" t="n">
        <f>(B83-C83)/C83</f>
        <v>-0.0022004559403099</v>
      </c>
      <c r="E83" s="26" t="n">
        <f>B83-C83</f>
        <v>-189.929999999993</v>
      </c>
      <c r="F83" s="32" t="n">
        <f>IF(ISERROR('Racial Demographics'!C83/'Racial Demographics'!B83),"",'Racial Demographics'!C83/'Racial Demographics'!B83)</f>
        <v>0.814697413032372</v>
      </c>
      <c r="G83" s="32" t="n">
        <f>IF(ISERROR('Racial Demographics'!E83),"",'Racial Demographics'!E83)</f>
        <v>0.0582996609539733</v>
      </c>
      <c r="H83" s="32" t="n">
        <f>IF(ISERROR('Racial Demographics'!G83),"",'Racial Demographics'!G83)</f>
        <v>0.0500789559240165</v>
      </c>
      <c r="I83" s="32" t="n">
        <f>IF(ISERROR('Racial Demographics'!J83/B83),"",'Racial Demographics'!J83/B83)</f>
        <v>0.0359946124193024</v>
      </c>
      <c r="J83" s="32" t="n">
        <f>IF(ISERROR('Racial Demographics'!H83),"",'Racial Demographics'!H83)</f>
        <v>0.185302586967628</v>
      </c>
      <c r="K83" s="43" t="n">
        <f>IF(ISERROR('Voting Age'!B83/B83),"",'Voting Age'!B83/B83)</f>
        <v>0.768728809623334</v>
      </c>
      <c r="L83" s="47" t="n">
        <f>IF(ISERROR('Voting Age'!C83/'Voting Age'!B83),"",'Voting Age'!C83/'Voting Age'!B83)</f>
        <v>0.838836359242365</v>
      </c>
      <c r="M83" s="47" t="n">
        <f>IF(ISERROR('Voting Age'!D83/'Voting Age'!B83),"",'Voting Age'!D83/'Voting Age'!B83)</f>
        <v>0.0577893242304323</v>
      </c>
      <c r="N83" s="47" t="n">
        <f>IF(ISERROR('Voting Age'!E83/'Voting Age'!B83),"",'Voting Age'!E83/'Voting Age'!B83)</f>
        <v>0.0410385765640576</v>
      </c>
      <c r="O83" s="47" t="n">
        <f>IF(ISERROR('Voting Age'!H83/'Voting Age'!B83),"",'Voting Age'!H83/'Voting Age'!B83)</f>
        <v>0.0346343231731263</v>
      </c>
      <c r="P83" s="47" t="n">
        <f>IF(ISERROR('Voting Age'!L83/'Voting Age'!B83),"",'Voting Age'!L83/'Voting Age'!B83)</f>
        <v>0.161163640757635</v>
      </c>
      <c r="Q83" s="54"/>
      <c r="R83" s="54"/>
    </row>
    <row r="84">
      <c r="A84" s="12" t="n">
        <v>82</v>
      </c>
      <c r="B84" s="17" t="n">
        <v>85710</v>
      </c>
      <c r="C84" s="22" t="n">
        <v>86313.93</v>
      </c>
      <c r="D84" s="25" t="n">
        <f>(B84-C84)/C84</f>
        <v>-0.00699690073201386</v>
      </c>
      <c r="E84" s="27" t="n">
        <f>B84-C84</f>
        <v>-603.929999999993</v>
      </c>
      <c r="F84" s="31" t="n">
        <f>IF(ISERROR('Racial Demographics'!C84/'Racial Demographics'!B84),"",'Racial Demographics'!C84/'Racial Demographics'!B84)</f>
        <v>0.652385952630965</v>
      </c>
      <c r="G84" s="31" t="n">
        <f>IF(ISERROR('Racial Demographics'!E84),"",'Racial Demographics'!E84)</f>
        <v>0.217337533543344</v>
      </c>
      <c r="H84" s="31" t="n">
        <f>IF(ISERROR('Racial Demographics'!G84),"",'Racial Demographics'!G84)</f>
        <v>0.0690934546727336</v>
      </c>
      <c r="I84" s="31" t="n">
        <f>IF(ISERROR('Racial Demographics'!J84/B84),"",'Racial Demographics'!J84/B84)</f>
        <v>0.0263563178158908</v>
      </c>
      <c r="J84" s="31" t="n">
        <f>IF(ISERROR('Racial Demographics'!H84),"",'Racial Demographics'!H84)</f>
        <v>0.347614047369035</v>
      </c>
      <c r="K84" s="31" t="n">
        <f>IF(ISERROR('Voting Age'!B84/B84),"",'Voting Age'!B84/B84)</f>
        <v>0.786617664216544</v>
      </c>
      <c r="L84" s="31" t="n">
        <f>IF(ISERROR('Voting Age'!C84/'Voting Age'!B84),"",'Voting Age'!C84/'Voting Age'!B84)</f>
        <v>0.670354933922665</v>
      </c>
      <c r="M84" s="31" t="n">
        <f>IF(ISERROR('Voting Age'!D84/'Voting Age'!B84),"",'Voting Age'!D84/'Voting Age'!B84)</f>
        <v>0.216935376218092</v>
      </c>
      <c r="N84" s="31" t="n">
        <f>IF(ISERROR('Voting Age'!E84/'Voting Age'!B84),"",'Voting Age'!E84/'Voting Age'!B84)</f>
        <v>0.0575636671066878</v>
      </c>
      <c r="O84" s="31" t="n">
        <f>IF(ISERROR('Voting Age'!H84/'Voting Age'!B84),"",'Voting Age'!H84/'Voting Age'!B84)</f>
        <v>0.0268462348526424</v>
      </c>
      <c r="P84" s="31" t="n">
        <f>IF(ISERROR('Voting Age'!L84/'Voting Age'!B84),"",'Voting Age'!L84/'Voting Age'!B84)</f>
        <v>0.329645066077335</v>
      </c>
      <c r="Q84" s="54"/>
      <c r="R84" s="54"/>
    </row>
    <row r="85">
      <c r="A85" s="12" t="n">
        <v>83</v>
      </c>
      <c r="B85" s="16" t="n">
        <v>87188</v>
      </c>
      <c r="C85" s="21" t="n">
        <v>86313.93</v>
      </c>
      <c r="D85" s="24" t="n">
        <f>(B85-C85)/C85</f>
        <v>0.010126638886678</v>
      </c>
      <c r="E85" s="26" t="n">
        <f>B85-C85</f>
        <v>874.070000000007</v>
      </c>
      <c r="F85" s="32" t="n">
        <f>IF(ISERROR('Racial Demographics'!C85/'Racial Demographics'!B85),"",'Racial Demographics'!C85/'Racial Demographics'!B85)</f>
        <v>0.610909758223609</v>
      </c>
      <c r="G85" s="32" t="n">
        <f>IF(ISERROR('Racial Demographics'!E85),"",'Racial Demographics'!E85)</f>
        <v>0.334575859063174</v>
      </c>
      <c r="H85" s="32" t="n">
        <f>IF(ISERROR('Racial Demographics'!G85),"",'Racial Demographics'!G85)</f>
        <v>0.0277905216314172</v>
      </c>
      <c r="I85" s="32" t="n">
        <f>IF(ISERROR('Racial Demographics'!J85/B85),"",'Racial Demographics'!J85/B85)</f>
        <v>0.00550534477221636</v>
      </c>
      <c r="J85" s="32" t="n">
        <f>IF(ISERROR('Racial Demographics'!H85),"",'Racial Demographics'!H85)</f>
        <v>0.389090241776391</v>
      </c>
      <c r="K85" s="43" t="n">
        <f>IF(ISERROR('Voting Age'!B85/B85),"",'Voting Age'!B85/B85)</f>
        <v>0.810444097811625</v>
      </c>
      <c r="L85" s="47" t="n">
        <f>IF(ISERROR('Voting Age'!C85/'Voting Age'!B85),"",'Voting Age'!C85/'Voting Age'!B85)</f>
        <v>0.620313893095201</v>
      </c>
      <c r="M85" s="47" t="n">
        <f>IF(ISERROR('Voting Age'!D85/'Voting Age'!B85),"",'Voting Age'!D85/'Voting Age'!B85)</f>
        <v>0.332135124042966</v>
      </c>
      <c r="N85" s="47" t="n">
        <f>IF(ISERROR('Voting Age'!E85/'Voting Age'!B85),"",'Voting Age'!E85/'Voting Age'!B85)</f>
        <v>0.021440398522523</v>
      </c>
      <c r="O85" s="47" t="n">
        <f>IF(ISERROR('Voting Age'!H85/'Voting Age'!B85),"",'Voting Age'!H85/'Voting Age'!B85)</f>
        <v>0.00517966063316398</v>
      </c>
      <c r="P85" s="47" t="n">
        <f>IF(ISERROR('Voting Age'!L85/'Voting Age'!B85),"",'Voting Age'!L85/'Voting Age'!B85)</f>
        <v>0.379686106904799</v>
      </c>
      <c r="Q85" s="54"/>
      <c r="R85" s="54"/>
    </row>
    <row r="86">
      <c r="A86" s="12" t="n">
        <v>84</v>
      </c>
      <c r="B86" s="17" t="n">
        <v>84994</v>
      </c>
      <c r="C86" s="22" t="n">
        <v>86313.93</v>
      </c>
      <c r="D86" s="25" t="n">
        <f>(B86-C86)/C86</f>
        <v>-0.0152922013862652</v>
      </c>
      <c r="E86" s="27" t="n">
        <f>B86-C86</f>
        <v>-1319.92999999999</v>
      </c>
      <c r="F86" s="31" t="n">
        <f>IF(ISERROR('Racial Demographics'!C86/'Racial Demographics'!B86),"",'Racial Demographics'!C86/'Racial Demographics'!B86)</f>
        <v>0.625314728098454</v>
      </c>
      <c r="G86" s="31" t="n">
        <f>IF(ISERROR('Racial Demographics'!E86),"",'Racial Demographics'!E86)</f>
        <v>0.256782831729299</v>
      </c>
      <c r="H86" s="31" t="n">
        <f>IF(ISERROR('Racial Demographics'!G86),"",'Racial Demographics'!G86)</f>
        <v>0.0488975692401817</v>
      </c>
      <c r="I86" s="31" t="n">
        <f>IF(ISERROR('Racial Demographics'!J86/B86),"",'Racial Demographics'!J86/B86)</f>
        <v>0.0231898722262748</v>
      </c>
      <c r="J86" s="31" t="n">
        <f>IF(ISERROR('Racial Demographics'!H86),"",'Racial Demographics'!H86)</f>
        <v>0.374685271901546</v>
      </c>
      <c r="K86" s="31" t="n">
        <f>IF(ISERROR('Voting Age'!B86/B86),"",'Voting Age'!B86/B86)</f>
        <v>0.811927900792997</v>
      </c>
      <c r="L86" s="31" t="n">
        <f>IF(ISERROR('Voting Age'!C86/'Voting Age'!B86),"",'Voting Age'!C86/'Voting Age'!B86)</f>
        <v>0.662928023880943</v>
      </c>
      <c r="M86" s="31" t="n">
        <f>IF(ISERROR('Voting Age'!D86/'Voting Age'!B86),"",'Voting Age'!D86/'Voting Age'!B86)</f>
        <v>0.237997942297381</v>
      </c>
      <c r="N86" s="31" t="n">
        <f>IF(ISERROR('Voting Age'!E86/'Voting Age'!B86),"",'Voting Age'!E86/'Voting Age'!B86)</f>
        <v>0.0435160631222015</v>
      </c>
      <c r="O86" s="31" t="n">
        <f>IF(ISERROR('Voting Age'!H86/'Voting Age'!B86),"",'Voting Age'!H86/'Voting Age'!B86)</f>
        <v>0.0232433450709328</v>
      </c>
      <c r="P86" s="31" t="n">
        <f>IF(ISERROR('Voting Age'!L86/'Voting Age'!B86),"",'Voting Age'!L86/'Voting Age'!B86)</f>
        <v>0.337071976119057</v>
      </c>
      <c r="Q86" s="54"/>
      <c r="R86" s="54"/>
    </row>
    <row r="87">
      <c r="A87" s="12" t="n">
        <v>85</v>
      </c>
      <c r="B87" s="16" t="n">
        <v>87046</v>
      </c>
      <c r="C87" s="21" t="n">
        <v>86313.93</v>
      </c>
      <c r="D87" s="24" t="n">
        <f>(B87-C87)/C87</f>
        <v>0.00848148149435447</v>
      </c>
      <c r="E87" s="26" t="n">
        <f>B87-C87</f>
        <v>732.070000000007</v>
      </c>
      <c r="F87" s="32" t="n">
        <f>IF(ISERROR('Racial Demographics'!C87/'Racial Demographics'!B87),"",'Racial Demographics'!C87/'Racial Demographics'!B87)</f>
        <v>0.764354479240861</v>
      </c>
      <c r="G87" s="32" t="n">
        <f>IF(ISERROR('Racial Demographics'!E87),"",'Racial Demographics'!E87)</f>
        <v>0.154837672035475</v>
      </c>
      <c r="H87" s="32" t="n">
        <f>IF(ISERROR('Racial Demographics'!G87),"",'Racial Demographics'!G87)</f>
        <v>0.0298807527054661</v>
      </c>
      <c r="I87" s="32" t="n">
        <f>IF(ISERROR('Racial Demographics'!J87/B87),"",'Racial Demographics'!J87/B87)</f>
        <v>0.00914459021666705</v>
      </c>
      <c r="J87" s="32" t="n">
        <f>IF(ISERROR('Racial Demographics'!H87),"",'Racial Demographics'!H87)</f>
        <v>0.235645520759139</v>
      </c>
      <c r="K87" s="43" t="n">
        <f>IF(ISERROR('Voting Age'!B87/B87),"",'Voting Age'!B87/B87)</f>
        <v>0.796153757783241</v>
      </c>
      <c r="L87" s="47" t="n">
        <f>IF(ISERROR('Voting Age'!C87/'Voting Age'!B87),"",'Voting Age'!C87/'Voting Age'!B87)</f>
        <v>0.778231508470174</v>
      </c>
      <c r="M87" s="47" t="n">
        <f>IF(ISERROR('Voting Age'!D87/'Voting Age'!B87),"",'Voting Age'!D87/'Voting Age'!B87)</f>
        <v>0.157513491674122</v>
      </c>
      <c r="N87" s="47" t="n">
        <f>IF(ISERROR('Voting Age'!E87/'Voting Age'!B87),"",'Voting Age'!E87/'Voting Age'!B87)</f>
        <v>0.0238665550777755</v>
      </c>
      <c r="O87" s="47" t="n">
        <f>IF(ISERROR('Voting Age'!H87/'Voting Age'!B87),"",'Voting Age'!H87/'Voting Age'!B87)</f>
        <v>0.00898963954864217</v>
      </c>
      <c r="P87" s="47" t="n">
        <f>IF(ISERROR('Voting Age'!L87/'Voting Age'!B87),"",'Voting Age'!L87/'Voting Age'!B87)</f>
        <v>0.221768491529826</v>
      </c>
      <c r="Q87" s="54"/>
      <c r="R87" s="54"/>
    </row>
    <row r="88">
      <c r="A88" s="12" t="n">
        <v>86</v>
      </c>
      <c r="B88" s="17" t="n">
        <v>87839</v>
      </c>
      <c r="C88" s="22" t="n">
        <v>86313.93</v>
      </c>
      <c r="D88" s="25" t="n">
        <f>(B88-C88)/C88</f>
        <v>0.0176688745374009</v>
      </c>
      <c r="E88" s="27" t="n">
        <f>B88-C88</f>
        <v>1525.07000000001</v>
      </c>
      <c r="F88" s="31" t="n">
        <f>IF(ISERROR('Racial Demographics'!C88/'Racial Demographics'!B88),"",'Racial Demographics'!C88/'Racial Demographics'!B88)</f>
        <v>0.354250389917918</v>
      </c>
      <c r="G88" s="31" t="n">
        <f>IF(ISERROR('Racial Demographics'!E88),"",'Racial Demographics'!E88)</f>
        <v>0.516353783626863</v>
      </c>
      <c r="H88" s="31" t="n">
        <f>IF(ISERROR('Racial Demographics'!G88),"",'Racial Demographics'!G88)</f>
        <v>0.0881157572376735</v>
      </c>
      <c r="I88" s="31" t="n">
        <f>IF(ISERROR('Racial Demographics'!J88/B88),"",'Racial Demographics'!J88/B88)</f>
        <v>0.0152551827775817</v>
      </c>
      <c r="J88" s="31" t="n">
        <f>IF(ISERROR('Racial Demographics'!H88),"",'Racial Demographics'!H88)</f>
        <v>0.645749610082082</v>
      </c>
      <c r="K88" s="31" t="n">
        <f>IF(ISERROR('Voting Age'!B88/B88),"",'Voting Age'!B88/B88)</f>
        <v>0.796206696342171</v>
      </c>
      <c r="L88" s="31" t="n">
        <f>IF(ISERROR('Voting Age'!C88/'Voting Age'!B88),"",'Voting Age'!C88/'Voting Age'!B88)</f>
        <v>0.377305613543424</v>
      </c>
      <c r="M88" s="31" t="n">
        <f>IF(ISERROR('Voting Age'!D88/'Voting Age'!B88),"",'Voting Age'!D88/'Voting Age'!B88)</f>
        <v>0.508350253081301</v>
      </c>
      <c r="N88" s="31" t="n">
        <f>IF(ISERROR('Voting Age'!E88/'Voting Age'!B88),"",'Voting Age'!E88/'Voting Age'!B88)</f>
        <v>0.0780119534444794</v>
      </c>
      <c r="O88" s="31" t="n">
        <f>IF(ISERROR('Voting Age'!H88/'Voting Age'!B88),"",'Voting Age'!H88/'Voting Age'!B88)</f>
        <v>0.0166719094054734</v>
      </c>
      <c r="P88" s="31" t="n">
        <f>IF(ISERROR('Voting Age'!L88/'Voting Age'!B88),"",'Voting Age'!L88/'Voting Age'!B88)</f>
        <v>0.622694386456576</v>
      </c>
      <c r="Q88" s="54"/>
      <c r="R88" s="54"/>
    </row>
    <row r="89">
      <c r="A89" s="12" t="n">
        <v>87</v>
      </c>
      <c r="B89" s="16" t="n">
        <v>86477</v>
      </c>
      <c r="C89" s="21" t="n">
        <v>86313.93</v>
      </c>
      <c r="D89" s="24" t="n">
        <f>(B89-C89)/C89</f>
        <v>0.00188926630962125</v>
      </c>
      <c r="E89" s="26" t="n">
        <f>B89-C89</f>
        <v>163.070000000007</v>
      </c>
      <c r="F89" s="32" t="n">
        <f>IF(ISERROR('Racial Demographics'!C89/'Racial Demographics'!B89),"",'Racial Demographics'!C89/'Racial Demographics'!B89)</f>
        <v>0.576835459139424</v>
      </c>
      <c r="G89" s="32" t="n">
        <f>IF(ISERROR('Racial Demographics'!E89),"",'Racial Demographics'!E89)</f>
        <v>0.356800074008118</v>
      </c>
      <c r="H89" s="32" t="n">
        <f>IF(ISERROR('Racial Demographics'!G89),"",'Racial Demographics'!G89)</f>
        <v>0.0368768574302994</v>
      </c>
      <c r="I89" s="32" t="n">
        <f>IF(ISERROR('Racial Demographics'!J89/B89),"",'Racial Demographics'!J89/B89)</f>
        <v>0.00855718861662639</v>
      </c>
      <c r="J89" s="32" t="n">
        <f>IF(ISERROR('Racial Demographics'!H89),"",'Racial Demographics'!H89)</f>
        <v>0.423164540860576</v>
      </c>
      <c r="K89" s="43" t="n">
        <f>IF(ISERROR('Voting Age'!B89/B89),"",'Voting Age'!B89/B89)</f>
        <v>0.80082565306382</v>
      </c>
      <c r="L89" s="47" t="n">
        <f>IF(ISERROR('Voting Age'!C89/'Voting Age'!B89),"",'Voting Age'!C89/'Voting Age'!B89)</f>
        <v>0.60162014641965</v>
      </c>
      <c r="M89" s="47" t="n">
        <f>IF(ISERROR('Voting Age'!D89/'Voting Age'!B89),"",'Voting Age'!D89/'Voting Age'!B89)</f>
        <v>0.344880366193522</v>
      </c>
      <c r="N89" s="47" t="n">
        <f>IF(ISERROR('Voting Age'!E89/'Voting Age'!B89),"",'Voting Age'!E89/'Voting Age'!B89)</f>
        <v>0.0289518143618327</v>
      </c>
      <c r="O89" s="47" t="n">
        <f>IF(ISERROR('Voting Age'!H89/'Voting Age'!B89),"",'Voting Age'!H89/'Voting Age'!B89)</f>
        <v>0.0080429728676014</v>
      </c>
      <c r="P89" s="47" t="n">
        <f>IF(ISERROR('Voting Age'!L89/'Voting Age'!B89),"",'Voting Age'!L89/'Voting Age'!B89)</f>
        <v>0.39837985358035</v>
      </c>
      <c r="Q89" s="54"/>
      <c r="R89" s="54"/>
    </row>
    <row r="90">
      <c r="A90" s="12" t="n">
        <v>88</v>
      </c>
      <c r="B90" s="17" t="n">
        <v>87542</v>
      </c>
      <c r="C90" s="22" t="n">
        <v>86313.93</v>
      </c>
      <c r="D90" s="25" t="n">
        <f>(B90-C90)/C90</f>
        <v>0.0142279467520481</v>
      </c>
      <c r="E90" s="27" t="n">
        <f>B90-C90</f>
        <v>1228.07000000001</v>
      </c>
      <c r="F90" s="31" t="n">
        <f>IF(ISERROR('Racial Demographics'!C90/'Racial Demographics'!B90),"",'Racial Demographics'!C90/'Racial Demographics'!B90)</f>
        <v>0.528272143656759</v>
      </c>
      <c r="G90" s="31" t="n">
        <f>IF(ISERROR('Racial Demographics'!E90),"",'Racial Demographics'!E90)</f>
        <v>0.472927280619588</v>
      </c>
      <c r="H90" s="31" t="n">
        <f>IF(ISERROR('Racial Demographics'!G90),"",'Racial Demographics'!G90)</f>
        <v>0.0293573370496447</v>
      </c>
      <c r="I90" s="31" t="n">
        <f>IF(ISERROR('Racial Demographics'!J90/B90),"",'Racial Demographics'!J90/B90)</f>
        <v>0.00502615887231272</v>
      </c>
      <c r="J90" s="31" t="n">
        <f>IF(ISERROR('Racial Demographics'!H90),"",'Racial Demographics'!H90)</f>
        <v>0.471727856343241</v>
      </c>
      <c r="K90" s="31" t="n">
        <f>IF(ISERROR('Voting Age'!B90/B90),"",'Voting Age'!B90/B90)</f>
        <v>0.869696831235293</v>
      </c>
      <c r="L90" s="31" t="n">
        <f>IF(ISERROR('Voting Age'!C90/'Voting Age'!B90),"",'Voting Age'!C90/'Voting Age'!B90)</f>
        <v>0.508373284297629</v>
      </c>
      <c r="M90" s="31" t="n">
        <f>IF(ISERROR('Voting Age'!D90/'Voting Age'!B90),"",'Voting Age'!D90/'Voting Age'!B90)</f>
        <v>0.44506468772575</v>
      </c>
      <c r="N90" s="31" t="n">
        <f>IF(ISERROR('Voting Age'!E90/'Voting Age'!B90),"",'Voting Age'!E90/'Voting Age'!B90)</f>
        <v>0.0221317396729494</v>
      </c>
      <c r="O90" s="31" t="n">
        <f>IF(ISERROR('Voting Age'!H90/'Voting Age'!B90),"",'Voting Age'!H90/'Voting Age'!B90)</f>
        <v>0.00459709726144349</v>
      </c>
      <c r="P90" s="31" t="n">
        <f>IF(ISERROR('Voting Age'!L90/'Voting Age'!B90),"",'Voting Age'!L90/'Voting Age'!B90)</f>
        <v>0.491626715702371</v>
      </c>
      <c r="Q90" s="54"/>
      <c r="R90" s="54"/>
    </row>
    <row r="91">
      <c r="A91" s="12" t="n">
        <v>89</v>
      </c>
      <c r="B91" s="16" t="n">
        <v>84845</v>
      </c>
      <c r="C91" s="21" t="n">
        <v>86313.93</v>
      </c>
      <c r="D91" s="24" t="n">
        <f>(B91-C91)/C91</f>
        <v>-0.017018458086661</v>
      </c>
      <c r="E91" s="26" t="n">
        <f>B91-C91</f>
        <v>-1468.92999999999</v>
      </c>
      <c r="F91" s="32" t="n">
        <f>IF(ISERROR('Racial Demographics'!C91/'Racial Demographics'!B91),"",'Racial Demographics'!C91/'Racial Demographics'!B91)</f>
        <v>0.672367257940951</v>
      </c>
      <c r="G91" s="32" t="n">
        <f>IF(ISERROR('Racial Demographics'!E91),"",'Racial Demographics'!E91)</f>
        <v>0.232034887147151</v>
      </c>
      <c r="H91" s="32" t="n">
        <f>IF(ISERROR('Racial Demographics'!G91),"",'Racial Demographics'!G91)</f>
        <v>0.0607814249513819</v>
      </c>
      <c r="I91" s="32" t="n">
        <f>IF(ISERROR('Racial Demographics'!J91/B91),"",'Racial Demographics'!J91/B91)</f>
        <v>0.00555129942836938</v>
      </c>
      <c r="J91" s="32" t="n">
        <f>IF(ISERROR('Racial Demographics'!H91),"",'Racial Demographics'!H91)</f>
        <v>0.327632742059049</v>
      </c>
      <c r="K91" s="43" t="n">
        <f>IF(ISERROR('Voting Age'!B91/B91),"",'Voting Age'!B91/B91)</f>
        <v>0.801496847191938</v>
      </c>
      <c r="L91" s="47" t="n">
        <f>IF(ISERROR('Voting Age'!C91/'Voting Age'!B91),"",'Voting Age'!C91/'Voting Age'!B91)</f>
        <v>0.698616237518933</v>
      </c>
      <c r="M91" s="47" t="n">
        <f>IF(ISERROR('Voting Age'!D91/'Voting Age'!B91),"",'Voting Age'!D91/'Voting Age'!B91)</f>
        <v>0.231519197682455</v>
      </c>
      <c r="N91" s="47" t="n">
        <f>IF(ISERROR('Voting Age'!E91/'Voting Age'!B91),"",'Voting Age'!E91/'Voting Age'!B91)</f>
        <v>0.0454979927356146</v>
      </c>
      <c r="O91" s="47" t="n">
        <f>IF(ISERROR('Voting Age'!H91/'Voting Age'!B91),"",'Voting Age'!H91/'Voting Age'!B91)</f>
        <v>0.00542623119568254</v>
      </c>
      <c r="P91" s="47" t="n">
        <f>IF(ISERROR('Voting Age'!L91/'Voting Age'!B91),"",'Voting Age'!L91/'Voting Age'!B91)</f>
        <v>0.301383762481067</v>
      </c>
      <c r="Q91" s="54"/>
      <c r="R91" s="54"/>
    </row>
    <row r="92">
      <c r="A92" s="12" t="n">
        <v>90</v>
      </c>
      <c r="B92" s="17" t="n">
        <v>86015</v>
      </c>
      <c r="C92" s="22" t="n">
        <v>86313.93</v>
      </c>
      <c r="D92" s="25" t="n">
        <f>(B92-C92)/C92</f>
        <v>-0.00346328802314983</v>
      </c>
      <c r="E92" s="27" t="n">
        <f>B92-C92</f>
        <v>-298.929999999993</v>
      </c>
      <c r="F92" s="31" t="n">
        <f>IF(ISERROR('Racial Demographics'!C92/'Racial Demographics'!B92),"",'Racial Demographics'!C92/'Racial Demographics'!B92)</f>
        <v>0.871638667674243</v>
      </c>
      <c r="G92" s="31" t="n">
        <f>IF(ISERROR('Racial Demographics'!E92),"",'Racial Demographics'!E92)</f>
        <v>0.053060512701273</v>
      </c>
      <c r="H92" s="31" t="n">
        <f>IF(ISERROR('Racial Demographics'!G92),"",'Racial Demographics'!G92)</f>
        <v>0.0330872522234494</v>
      </c>
      <c r="I92" s="31" t="n">
        <f>IF(ISERROR('Racial Demographics'!J92/B92),"",'Racial Demographics'!J92/B92)</f>
        <v>0.00794047549845957</v>
      </c>
      <c r="J92" s="31" t="n">
        <f>IF(ISERROR('Racial Demographics'!H92),"",'Racial Demographics'!H92)</f>
        <v>0.128361332325757</v>
      </c>
      <c r="K92" s="31" t="n">
        <f>IF(ISERROR('Voting Age'!B92/B92),"",'Voting Age'!B92/B92)</f>
        <v>0.806824391094576</v>
      </c>
      <c r="L92" s="31" t="n">
        <f>IF(ISERROR('Voting Age'!C92/'Voting Age'!B92),"",'Voting Age'!C92/'Voting Age'!B92)</f>
        <v>0.889422037781524</v>
      </c>
      <c r="M92" s="31" t="n">
        <f>IF(ISERROR('Voting Age'!D92/'Voting Age'!B92),"",'Voting Age'!D92/'Voting Age'!B92)</f>
        <v>0.0536895344313319</v>
      </c>
      <c r="N92" s="31" t="n">
        <f>IF(ISERROR('Voting Age'!E92/'Voting Age'!B92),"",'Voting Age'!E92/'Voting Age'!B92)</f>
        <v>0.0256920128532111</v>
      </c>
      <c r="O92" s="31" t="n">
        <f>IF(ISERROR('Voting Age'!H92/'Voting Age'!B92),"",'Voting Age'!H92/'Voting Age'!B92)</f>
        <v>0.00746408449689477</v>
      </c>
      <c r="P92" s="31" t="n">
        <f>IF(ISERROR('Voting Age'!L92/'Voting Age'!B92),"",'Voting Age'!L92/'Voting Age'!B92)</f>
        <v>0.110577962218476</v>
      </c>
      <c r="Q92" s="54"/>
      <c r="R92" s="54"/>
    </row>
    <row r="93">
      <c r="A93" s="12" t="n">
        <v>91</v>
      </c>
      <c r="B93" s="16" t="n">
        <v>84899</v>
      </c>
      <c r="C93" s="21" t="n">
        <v>86313.93</v>
      </c>
      <c r="D93" s="24" t="n">
        <f>(B93-C93)/C93</f>
        <v>-0.0163928348529605</v>
      </c>
      <c r="E93" s="26" t="n">
        <f>B93-C93</f>
        <v>-1414.92999999999</v>
      </c>
      <c r="F93" s="32" t="n">
        <f>IF(ISERROR('Racial Demographics'!C93/'Racial Demographics'!B93),"",'Racial Demographics'!C93/'Racial Demographics'!B93)</f>
        <v>0.87432125231157</v>
      </c>
      <c r="G93" s="32" t="n">
        <f>IF(ISERROR('Racial Demographics'!E93),"",'Racial Demographics'!E93)</f>
        <v>0.0572916053192617</v>
      </c>
      <c r="H93" s="32" t="n">
        <f>IF(ISERROR('Racial Demographics'!G93),"",'Racial Demographics'!G93)</f>
        <v>0.020883638205397</v>
      </c>
      <c r="I93" s="32" t="n">
        <f>IF(ISERROR('Racial Demographics'!J93/B93),"",'Racial Demographics'!J93/B93)</f>
        <v>0.00971742894498168</v>
      </c>
      <c r="J93" s="32" t="n">
        <f>IF(ISERROR('Racial Demographics'!H93),"",'Racial Demographics'!H93)</f>
        <v>0.12567874768843</v>
      </c>
      <c r="K93" s="43" t="n">
        <f>IF(ISERROR('Voting Age'!B93/B93),"",'Voting Age'!B93/B93)</f>
        <v>0.792612398261464</v>
      </c>
      <c r="L93" s="47" t="n">
        <f>IF(ISERROR('Voting Age'!C93/'Voting Age'!B93),"",'Voting Age'!C93/'Voting Age'!B93)</f>
        <v>0.888694049812756</v>
      </c>
      <c r="M93" s="47" t="n">
        <f>IF(ISERROR('Voting Age'!D93/'Voting Age'!B93),"",'Voting Age'!D93/'Voting Age'!B93)</f>
        <v>0.0579712298638768</v>
      </c>
      <c r="N93" s="47" t="n">
        <f>IF(ISERROR('Voting Age'!E93/'Voting Age'!B93),"",'Voting Age'!E93/'Voting Age'!B93)</f>
        <v>0.0162872258217916</v>
      </c>
      <c r="O93" s="47" t="n">
        <f>IF(ISERROR('Voting Age'!H93/'Voting Age'!B93),"",'Voting Age'!H93/'Voting Age'!B93)</f>
        <v>0.00910955239850205</v>
      </c>
      <c r="P93" s="47" t="n">
        <f>IF(ISERROR('Voting Age'!L93/'Voting Age'!B93),"",'Voting Age'!L93/'Voting Age'!B93)</f>
        <v>0.111305950187244</v>
      </c>
      <c r="Q93" s="54"/>
      <c r="R93" s="54"/>
    </row>
    <row r="94">
      <c r="A94" s="12" t="n">
        <v>92</v>
      </c>
      <c r="B94" s="17" t="n">
        <v>88037</v>
      </c>
      <c r="C94" s="22" t="n">
        <v>86313.93</v>
      </c>
      <c r="D94" s="25" t="n">
        <f>(B94-C94)/C94</f>
        <v>0.0199628263943028</v>
      </c>
      <c r="E94" s="27" t="n">
        <f>B94-C94</f>
        <v>1723.07000000001</v>
      </c>
      <c r="F94" s="31" t="n">
        <f>IF(ISERROR('Racial Demographics'!C94/'Racial Demographics'!B94),"",'Racial Demographics'!C94/'Racial Demographics'!B94)</f>
        <v>0.534559333007713</v>
      </c>
      <c r="G94" s="31" t="n">
        <f>IF(ISERROR('Racial Demographics'!E94),"",'Racial Demographics'!E94)</f>
        <v>0.299271897043289</v>
      </c>
      <c r="H94" s="31" t="n">
        <f>IF(ISERROR('Racial Demographics'!G94),"",'Racial Demographics'!G94)</f>
        <v>0.0917227983688676</v>
      </c>
      <c r="I94" s="31" t="n">
        <f>IF(ISERROR('Racial Demographics'!J94/B94),"",'Racial Demographics'!J94/B94)</f>
        <v>0.0256596658223247</v>
      </c>
      <c r="J94" s="31" t="n">
        <f>IF(ISERROR('Racial Demographics'!H94),"",'Racial Demographics'!H94)</f>
        <v>0.465440666992287</v>
      </c>
      <c r="K94" s="31" t="n">
        <f>IF(ISERROR('Voting Age'!B94/B94),"",'Voting Age'!B94/B94)</f>
        <v>0.780955734520713</v>
      </c>
      <c r="L94" s="31" t="n">
        <f>IF(ISERROR('Voting Age'!C94/'Voting Age'!B94),"",'Voting Age'!C94/'Voting Age'!B94)</f>
        <v>0.584672668828997</v>
      </c>
      <c r="M94" s="31" t="n">
        <f>IF(ISERROR('Voting Age'!D94/'Voting Age'!B94),"",'Voting Age'!D94/'Voting Age'!B94)</f>
        <v>0.283507628758018</v>
      </c>
      <c r="N94" s="31" t="n">
        <f>IF(ISERROR('Voting Age'!E94/'Voting Age'!B94),"",'Voting Age'!E94/'Voting Age'!B94)</f>
        <v>0.074731284453042</v>
      </c>
      <c r="O94" s="31" t="n">
        <f>IF(ISERROR('Voting Age'!H94/'Voting Age'!B94),"",'Voting Age'!H94/'Voting Age'!B94)</f>
        <v>0.0248570971448519</v>
      </c>
      <c r="P94" s="31" t="n">
        <f>IF(ISERROR('Voting Age'!L94/'Voting Age'!B94),"",'Voting Age'!L94/'Voting Age'!B94)</f>
        <v>0.415327331171003</v>
      </c>
      <c r="Q94" s="54"/>
      <c r="R94" s="54"/>
    </row>
    <row r="95">
      <c r="A95" s="12" t="n">
        <v>93</v>
      </c>
      <c r="B95" s="16" t="n">
        <v>87329</v>
      </c>
      <c r="C95" s="21" t="n">
        <v>86313.93</v>
      </c>
      <c r="D95" s="24" t="n">
        <f>(B95-C95)/C95</f>
        <v>0.0117602106635627</v>
      </c>
      <c r="E95" s="26" t="n">
        <f>B95-C95</f>
        <v>1015.07000000001</v>
      </c>
      <c r="F95" s="32" t="n">
        <f>IF(ISERROR('Racial Demographics'!C95/'Racial Demographics'!B95),"",'Racial Demographics'!C95/'Racial Demographics'!B95)</f>
        <v>0.834247500830194</v>
      </c>
      <c r="G95" s="32" t="n">
        <f>IF(ISERROR('Racial Demographics'!E95),"",'Racial Demographics'!E95)</f>
        <v>0.0680415440460786</v>
      </c>
      <c r="H95" s="32" t="n">
        <f>IF(ISERROR('Racial Demographics'!G95),"",'Racial Demographics'!G95)</f>
        <v>0.0391507975586575</v>
      </c>
      <c r="I95" s="32" t="n">
        <f>IF(ISERROR('Racial Demographics'!J95/B95),"",'Racial Demographics'!J95/B95)</f>
        <v>0.0230049582612878</v>
      </c>
      <c r="J95" s="32" t="n">
        <f>IF(ISERROR('Racial Demographics'!H95),"",'Racial Demographics'!H95)</f>
        <v>0.165752499169806</v>
      </c>
      <c r="K95" s="43" t="n">
        <f>IF(ISERROR('Voting Age'!B95/B95),"",'Voting Age'!B95/B95)</f>
        <v>0.802860447274101</v>
      </c>
      <c r="L95" s="47" t="n">
        <f>IF(ISERROR('Voting Age'!C95/'Voting Age'!B95),"",'Voting Age'!C95/'Voting Age'!B95)</f>
        <v>0.857116369289575</v>
      </c>
      <c r="M95" s="47" t="n">
        <f>IF(ISERROR('Voting Age'!D95/'Voting Age'!B95),"",'Voting Age'!D95/'Voting Age'!B95)</f>
        <v>0.0652660704862151</v>
      </c>
      <c r="N95" s="47" t="n">
        <f>IF(ISERROR('Voting Age'!E95/'Voting Age'!B95),"",'Voting Age'!E95/'Voting Age'!B95)</f>
        <v>0.0306505213013279</v>
      </c>
      <c r="O95" s="47" t="n">
        <f>IF(ISERROR('Voting Age'!H95/'Voting Age'!B95),"",'Voting Age'!H95/'Voting Age'!B95)</f>
        <v>0.0220786444739207</v>
      </c>
      <c r="P95" s="47" t="n">
        <f>IF(ISERROR('Voting Age'!L95/'Voting Age'!B95),"",'Voting Age'!L95/'Voting Age'!B95)</f>
        <v>0.142883630710425</v>
      </c>
      <c r="Q95" s="54"/>
      <c r="R95" s="54"/>
    </row>
    <row r="96">
      <c r="A96" s="12" t="n">
        <v>94</v>
      </c>
      <c r="B96" s="17" t="n">
        <v>85624</v>
      </c>
      <c r="C96" s="22" t="n">
        <v>86313.93</v>
      </c>
      <c r="D96" s="25" t="n">
        <f>(B96-C96)/C96</f>
        <v>-0.00799326365975913</v>
      </c>
      <c r="E96" s="27" t="n">
        <f>B96-C96</f>
        <v>-689.929999999993</v>
      </c>
      <c r="F96" s="31" t="n">
        <f>IF(ISERROR('Racial Demographics'!C96/'Racial Demographics'!B96),"",'Racial Demographics'!C96/'Racial Demographics'!B96)</f>
        <v>0.843536858824629</v>
      </c>
      <c r="G96" s="31" t="n">
        <f>IF(ISERROR('Racial Demographics'!E96),"",'Racial Demographics'!E96)</f>
        <v>0.0545758198635896</v>
      </c>
      <c r="H96" s="31" t="n">
        <f>IF(ISERROR('Racial Demographics'!G96),"",'Racial Demographics'!G96)</f>
        <v>0.0380967952910399</v>
      </c>
      <c r="I96" s="31" t="n">
        <f>IF(ISERROR('Racial Demographics'!J96/B96),"",'Racial Demographics'!J96/B96)</f>
        <v>0.0305054657572643</v>
      </c>
      <c r="J96" s="31" t="n">
        <f>IF(ISERROR('Racial Demographics'!H96),"",'Racial Demographics'!H96)</f>
        <v>0.156463141175371</v>
      </c>
      <c r="K96" s="31" t="n">
        <f>IF(ISERROR('Voting Age'!B96/B96),"",'Voting Age'!B96/B96)</f>
        <v>0.797299822479679</v>
      </c>
      <c r="L96" s="31" t="n">
        <f>IF(ISERROR('Voting Age'!C96/'Voting Age'!B96),"",'Voting Age'!C96/'Voting Age'!B96)</f>
        <v>0.857737153571219</v>
      </c>
      <c r="M96" s="31" t="n">
        <f>IF(ISERROR('Voting Age'!D96/'Voting Age'!B96),"",'Voting Age'!D96/'Voting Age'!B96)</f>
        <v>0.0516933263022207</v>
      </c>
      <c r="N96" s="31" t="n">
        <f>IF(ISERROR('Voting Age'!E96/'Voting Age'!B96),"",'Voting Age'!E96/'Voting Age'!B96)</f>
        <v>0.0305267475244624</v>
      </c>
      <c r="O96" s="31" t="n">
        <f>IF(ISERROR('Voting Age'!H96/'Voting Age'!B96),"",'Voting Age'!H96/'Voting Age'!B96)</f>
        <v>0.0305706919786723</v>
      </c>
      <c r="P96" s="31" t="n">
        <f>IF(ISERROR('Voting Age'!L96/'Voting Age'!B96),"",'Voting Age'!L96/'Voting Age'!B96)</f>
        <v>0.142262846428781</v>
      </c>
      <c r="Q96" s="54"/>
      <c r="R96" s="54"/>
    </row>
    <row r="97">
      <c r="A97" s="12" t="n">
        <v>95</v>
      </c>
      <c r="B97" s="16" t="n">
        <v>84790</v>
      </c>
      <c r="C97" s="21" t="n">
        <v>86313.93</v>
      </c>
      <c r="D97" s="24" t="n">
        <f>(B97-C97)/C97</f>
        <v>-0.0176556669358004</v>
      </c>
      <c r="E97" s="26" t="n">
        <f>B97-C97</f>
        <v>-1523.92999999999</v>
      </c>
      <c r="F97" s="32" t="n">
        <f>IF(ISERROR('Racial Demographics'!C97/'Racial Demographics'!B97),"",'Racial Demographics'!C97/'Racial Demographics'!B97)</f>
        <v>0.767661280811416</v>
      </c>
      <c r="G97" s="32" t="n">
        <f>IF(ISERROR('Racial Demographics'!E97),"",'Racial Demographics'!E97)</f>
        <v>0.0563273970987145</v>
      </c>
      <c r="H97" s="32" t="n">
        <f>IF(ISERROR('Racial Demographics'!G97),"",'Racial Demographics'!G97)</f>
        <v>0.0485552541573299</v>
      </c>
      <c r="I97" s="32" t="n">
        <f>IF(ISERROR('Racial Demographics'!J97/B97),"",'Racial Demographics'!J97/B97)</f>
        <v>0.094527656563274</v>
      </c>
      <c r="J97" s="32" t="n">
        <f>IF(ISERROR('Racial Demographics'!H97),"",'Racial Demographics'!H97)</f>
        <v>0.232338719188584</v>
      </c>
      <c r="K97" s="43" t="n">
        <f>IF(ISERROR('Voting Age'!B97/B97),"",'Voting Age'!B97/B97)</f>
        <v>0.858603608916146</v>
      </c>
      <c r="L97" s="47" t="n">
        <f>IF(ISERROR('Voting Age'!C97/'Voting Age'!B97),"",'Voting Age'!C97/'Voting Age'!B97)</f>
        <v>0.772750374308045</v>
      </c>
      <c r="M97" s="47" t="n">
        <f>IF(ISERROR('Voting Age'!D97/'Voting Age'!B97),"",'Voting Age'!D97/'Voting Age'!B97)</f>
        <v>0.0575404184008461</v>
      </c>
      <c r="N97" s="47" t="n">
        <f>IF(ISERROR('Voting Age'!E97/'Voting Age'!B97),"",'Voting Age'!E97/'Voting Age'!B97)</f>
        <v>0.0458647546050192</v>
      </c>
      <c r="O97" s="47" t="n">
        <f>IF(ISERROR('Voting Age'!H97/'Voting Age'!B97),"",'Voting Age'!H97/'Voting Age'!B97)</f>
        <v>0.100012362467549</v>
      </c>
      <c r="P97" s="47" t="n">
        <f>IF(ISERROR('Voting Age'!L97/'Voting Age'!B97),"",'Voting Age'!L97/'Voting Age'!B97)</f>
        <v>0.227249625691955</v>
      </c>
      <c r="Q97" s="54"/>
      <c r="R97" s="54"/>
    </row>
    <row r="98">
      <c r="A98" s="12" t="n">
        <v>96</v>
      </c>
      <c r="B98" s="17" t="n">
        <v>86918</v>
      </c>
      <c r="C98" s="22" t="n">
        <v>86313.93</v>
      </c>
      <c r="D98" s="25" t="n">
        <f>(B98-C98)/C98</f>
        <v>0.00699852271817547</v>
      </c>
      <c r="E98" s="27" t="n">
        <f>B98-C98</f>
        <v>604.070000000007</v>
      </c>
      <c r="F98" s="31" t="n">
        <f>IF(ISERROR('Racial Demographics'!C98/'Racial Demographics'!B98),"",'Racial Demographics'!C98/'Racial Demographics'!B98)</f>
        <v>0.918877562760303</v>
      </c>
      <c r="G98" s="31" t="n">
        <f>IF(ISERROR('Racial Demographics'!E98),"",'Racial Demographics'!E98)</f>
        <v>0.0314664396327573</v>
      </c>
      <c r="H98" s="31" t="n">
        <f>IF(ISERROR('Racial Demographics'!G98),"",'Racial Demographics'!G98)</f>
        <v>0.0181205273936354</v>
      </c>
      <c r="I98" s="31" t="n">
        <f>IF(ISERROR('Racial Demographics'!J98/B98),"",'Racial Demographics'!J98/B98)</f>
        <v>0.00448698773556686</v>
      </c>
      <c r="J98" s="31" t="n">
        <f>IF(ISERROR('Racial Demographics'!H98),"",'Racial Demographics'!H98)</f>
        <v>0.0811224372396972</v>
      </c>
      <c r="K98" s="31" t="n">
        <f>IF(ISERROR('Voting Age'!B98/B98),"",'Voting Age'!B98/B98)</f>
        <v>0.817276053291608</v>
      </c>
      <c r="L98" s="31" t="n">
        <f>IF(ISERROR('Voting Age'!C98/'Voting Age'!B98),"",'Voting Age'!C98/'Voting Age'!B98)</f>
        <v>0.923109409313587</v>
      </c>
      <c r="M98" s="31" t="n">
        <f>IF(ISERROR('Voting Age'!D98/'Voting Age'!B98),"",'Voting Age'!D98/'Voting Age'!B98)</f>
        <v>0.0321949434089757</v>
      </c>
      <c r="N98" s="31" t="n">
        <f>IF(ISERROR('Voting Age'!E98/'Voting Age'!B98),"",'Voting Age'!E98/'Voting Age'!B98)</f>
        <v>0.014372993974886</v>
      </c>
      <c r="O98" s="31" t="n">
        <f>IF(ISERROR('Voting Age'!H98/'Voting Age'!B98),"",'Voting Age'!H98/'Voting Age'!B98)</f>
        <v>0.0043358297201419</v>
      </c>
      <c r="P98" s="31" t="n">
        <f>IF(ISERROR('Voting Age'!L98/'Voting Age'!B98),"",'Voting Age'!L98/'Voting Age'!B98)</f>
        <v>0.0768905906864125</v>
      </c>
      <c r="Q98" s="54"/>
      <c r="R98" s="54"/>
    </row>
    <row r="99">
      <c r="A99" s="12" t="n">
        <v>97</v>
      </c>
      <c r="B99" s="16" t="n">
        <v>86581</v>
      </c>
      <c r="C99" s="21" t="n">
        <v>86313.93</v>
      </c>
      <c r="D99" s="24" t="n">
        <f>(B99-C99)/C99</f>
        <v>0.00309417031526669</v>
      </c>
      <c r="E99" s="26" t="n">
        <f>B99-C99</f>
        <v>267.070000000007</v>
      </c>
      <c r="F99" s="32" t="n">
        <f>IF(ISERROR('Racial Demographics'!C99/'Racial Demographics'!B99),"",'Racial Demographics'!C99/'Racial Demographics'!B99)</f>
        <v>0.914969797068641</v>
      </c>
      <c r="G99" s="32" t="n">
        <f>IF(ISERROR('Racial Demographics'!E99),"",'Racial Demographics'!E99)</f>
        <v>0.023908247767986</v>
      </c>
      <c r="H99" s="32" t="n">
        <f>IF(ISERROR('Racial Demographics'!G99),"",'Racial Demographics'!G99)</f>
        <v>0.0376064032524457</v>
      </c>
      <c r="I99" s="32" t="n">
        <f>IF(ISERROR('Racial Demographics'!J99/B99),"",'Racial Demographics'!J99/B99)</f>
        <v>0.00318776636906481</v>
      </c>
      <c r="J99" s="32" t="n">
        <f>IF(ISERROR('Racial Demographics'!H99),"",'Racial Demographics'!H99)</f>
        <v>0.0850302029313591</v>
      </c>
      <c r="K99" s="43" t="n">
        <f>IF(ISERROR('Voting Age'!B99/B99),"",'Voting Age'!B99/B99)</f>
        <v>0.813434818262667</v>
      </c>
      <c r="L99" s="47" t="n">
        <f>IF(ISERROR('Voting Age'!C99/'Voting Age'!B99),"",'Voting Age'!C99/'Voting Age'!B99)</f>
        <v>0.922942579655819</v>
      </c>
      <c r="M99" s="47" t="n">
        <f>IF(ISERROR('Voting Age'!D99/'Voting Age'!B99),"",'Voting Age'!D99/'Voting Age'!B99)</f>
        <v>0.0252882376327597</v>
      </c>
      <c r="N99" s="47" t="n">
        <f>IF(ISERROR('Voting Age'!E99/'Voting Age'!B99),"",'Voting Age'!E99/'Voting Age'!B99)</f>
        <v>0.0284687908218322</v>
      </c>
      <c r="O99" s="47" t="n">
        <f>IF(ISERROR('Voting Age'!H99/'Voting Age'!B99),"",'Voting Age'!H99/'Voting Age'!B99)</f>
        <v>0.00327994547623104</v>
      </c>
      <c r="P99" s="47" t="n">
        <f>IF(ISERROR('Voting Age'!L99/'Voting Age'!B99),"",'Voting Age'!L99/'Voting Age'!B99)</f>
        <v>0.0770574203441813</v>
      </c>
      <c r="Q99" s="54"/>
      <c r="R99" s="54"/>
    </row>
    <row r="100">
      <c r="A100" s="12" t="n">
        <v>98</v>
      </c>
      <c r="B100" s="17" t="n">
        <v>85281</v>
      </c>
      <c r="C100" s="22" t="n">
        <v>86313.93</v>
      </c>
      <c r="D100" s="25" t="n">
        <f>(B100-C100)/C100</f>
        <v>-0.0119671297553013</v>
      </c>
      <c r="E100" s="27" t="n">
        <f>B100-C100</f>
        <v>-1032.92999999999</v>
      </c>
      <c r="F100" s="31" t="n">
        <f>IF(ISERROR('Racial Demographics'!C100/'Racial Demographics'!B100),"",'Racial Demographics'!C100/'Racial Demographics'!B100)</f>
        <v>0.955242082058137</v>
      </c>
      <c r="G100" s="31" t="n">
        <f>IF(ISERROR('Racial Demographics'!E100),"",'Racial Demographics'!E100)</f>
        <v>0.0197347592077954</v>
      </c>
      <c r="H100" s="31" t="n">
        <f>IF(ISERROR('Racial Demographics'!G100),"",'Racial Demographics'!G100)</f>
        <v>0.00966217563114879</v>
      </c>
      <c r="I100" s="31" t="n">
        <f>IF(ISERROR('Racial Demographics'!J100/B100),"",'Racial Demographics'!J100/B100)</f>
        <v>0.00343570080088179</v>
      </c>
      <c r="J100" s="31" t="n">
        <f>IF(ISERROR('Racial Demographics'!H100),"",'Racial Demographics'!H100)</f>
        <v>0.0447579179418628</v>
      </c>
      <c r="K100" s="31" t="n">
        <f>IF(ISERROR('Voting Age'!B100/B100),"",'Voting Age'!B100/B100)</f>
        <v>0.823712198496734</v>
      </c>
      <c r="L100" s="31" t="n">
        <f>IF(ISERROR('Voting Age'!C100/'Voting Age'!B100),"",'Voting Age'!C100/'Voting Age'!B100)</f>
        <v>0.949179324383959</v>
      </c>
      <c r="M100" s="31" t="n">
        <f>IF(ISERROR('Voting Age'!D100/'Voting Age'!B100),"",'Voting Age'!D100/'Voting Age'!B100)</f>
        <v>0.0199581476789044</v>
      </c>
      <c r="N100" s="31" t="n">
        <f>IF(ISERROR('Voting Age'!E100/'Voting Age'!B100),"",'Voting Age'!E100/'Voting Age'!B100)</f>
        <v>0.00869788033652683</v>
      </c>
      <c r="O100" s="31" t="n">
        <f>IF(ISERROR('Voting Age'!H100/'Voting Age'!B100),"",'Voting Age'!H100/'Voting Age'!B100)</f>
        <v>0.00337380955770353</v>
      </c>
      <c r="P100" s="31" t="n">
        <f>IF(ISERROR('Voting Age'!L100/'Voting Age'!B100),"",'Voting Age'!L100/'Voting Age'!B100)</f>
        <v>0.0508206756160405</v>
      </c>
      <c r="Q100" s="54"/>
      <c r="R100" s="54"/>
    </row>
    <row r="101">
      <c r="A101" s="12" t="n">
        <v>99</v>
      </c>
      <c r="B101" s="16" t="n">
        <v>85669</v>
      </c>
      <c r="C101" s="21" t="n">
        <v>86313.93</v>
      </c>
      <c r="D101" s="24" t="n">
        <f>(B101-C101)/C101</f>
        <v>-0.0074719109650087</v>
      </c>
      <c r="E101" s="26" t="n">
        <f>B101-C101</f>
        <v>-644.929999999993</v>
      </c>
      <c r="F101" s="32" t="n">
        <f>IF(ISERROR('Racial Demographics'!C101/'Racial Demographics'!B101),"",'Racial Demographics'!C101/'Racial Demographics'!B101)</f>
        <v>0.925002042745917</v>
      </c>
      <c r="G101" s="32" t="n">
        <f>IF(ISERROR('Racial Demographics'!E101),"",'Racial Demographics'!E101)</f>
        <v>0.0219449275700662</v>
      </c>
      <c r="H101" s="32" t="n">
        <f>IF(ISERROR('Racial Demographics'!G101),"",'Racial Demographics'!G101)</f>
        <v>0.0170540102020568</v>
      </c>
      <c r="I101" s="32" t="n">
        <f>IF(ISERROR('Racial Demographics'!J101/B101),"",'Racial Demographics'!J101/B101)</f>
        <v>0.00619827475516231</v>
      </c>
      <c r="J101" s="32" t="n">
        <f>IF(ISERROR('Racial Demographics'!H101),"",'Racial Demographics'!H101)</f>
        <v>0.0749979572540826</v>
      </c>
      <c r="K101" s="43" t="n">
        <f>IF(ISERROR('Voting Age'!B101/B101),"",'Voting Age'!B101/B101)</f>
        <v>0.808320395942523</v>
      </c>
      <c r="L101" s="47" t="n">
        <f>IF(ISERROR('Voting Age'!C101/'Voting Age'!B101),"",'Voting Age'!C101/'Voting Age'!B101)</f>
        <v>0.935391635859519</v>
      </c>
      <c r="M101" s="47" t="n">
        <f>IF(ISERROR('Voting Age'!D101/'Voting Age'!B101),"",'Voting Age'!D101/'Voting Age'!B101)</f>
        <v>0.0212858133086876</v>
      </c>
      <c r="N101" s="47" t="n">
        <f>IF(ISERROR('Voting Age'!E101/'Voting Age'!B101),"",'Voting Age'!E101/'Voting Age'!B101)</f>
        <v>0.0136899260628466</v>
      </c>
      <c r="O101" s="47" t="n">
        <f>IF(ISERROR('Voting Age'!H101/'Voting Age'!B101),"",'Voting Age'!H101/'Voting Age'!B101)</f>
        <v>0.00567525415896488</v>
      </c>
      <c r="P101" s="47" t="n">
        <f>IF(ISERROR('Voting Age'!L101/'Voting Age'!B101),"",'Voting Age'!L101/'Voting Age'!B101)</f>
        <v>0.0646083641404806</v>
      </c>
      <c r="Q101" s="54"/>
      <c r="R101" s="54"/>
    </row>
    <row r="102">
      <c r="A102" s="12" t="n">
        <v>100</v>
      </c>
      <c r="B102" s="16" t="n">
        <v>85231</v>
      </c>
      <c r="C102" s="21" t="n">
        <v>86313.93</v>
      </c>
      <c r="D102" s="24" t="n">
        <f>(B102-C102)/C102</f>
        <v>-0.0125464105272462</v>
      </c>
      <c r="E102" s="26" t="n">
        <f>B102-C102</f>
        <v>-1082.92999999999</v>
      </c>
      <c r="F102" s="32" t="n">
        <f>IF(ISERROR('Racial Demographics'!C102/'Racial Demographics'!B102),"",'Racial Demographics'!C102/'Racial Demographics'!B102)</f>
        <v>0.935739343666037</v>
      </c>
      <c r="G102" s="32" t="n">
        <f>IF(ISERROR('Racial Demographics'!E102),"",'Racial Demographics'!E102)</f>
        <v>0.0355035139796553</v>
      </c>
      <c r="H102" s="32" t="n">
        <f>IF(ISERROR('Racial Demographics'!G102),"",'Racial Demographics'!G102)</f>
        <v>0.0150532083396886</v>
      </c>
      <c r="I102" s="32" t="n">
        <f>IF(ISERROR('Racial Demographics'!J102/B102),"",'Racial Demographics'!J102/B102)</f>
        <v>0.00293320505449895</v>
      </c>
      <c r="J102" s="32" t="n">
        <f>IF(ISERROR('Racial Demographics'!H102),"",'Racial Demographics'!H102)</f>
        <v>0.064260656333963</v>
      </c>
      <c r="K102" s="43" t="n">
        <f>IF(ISERROR('Voting Age'!B102/B102),"",'Voting Age'!B102/B102)</f>
        <v>0.819338034283301</v>
      </c>
      <c r="L102" s="47" t="n">
        <f>IF(ISERROR('Voting Age'!C102/'Voting Age'!B102),"",'Voting Age'!C102/'Voting Age'!B102)</f>
        <v>0.924104649664199</v>
      </c>
      <c r="M102" s="47" t="n">
        <f>IF(ISERROR('Voting Age'!D102/'Voting Age'!B102),"",'Voting Age'!D102/'Voting Age'!B102)</f>
        <v>0.0403104549425057</v>
      </c>
      <c r="N102" s="47" t="n">
        <f>IF(ISERROR('Voting Age'!E102/'Voting Age'!B102),"",'Voting Age'!E102/'Voting Age'!B102)</f>
        <v>0.0136038835507568</v>
      </c>
      <c r="O102" s="47" t="n">
        <f>IF(ISERROR('Voting Age'!H102/'Voting Age'!B102),"",'Voting Age'!H102/'Voting Age'!B102)</f>
        <v>0.00307877364569759</v>
      </c>
      <c r="P102" s="47" t="n">
        <f>IF(ISERROR('Voting Age'!L102/'Voting Age'!B102),"",'Voting Age'!L102/'Voting Age'!B102)</f>
        <v>0.0758953503358011</v>
      </c>
      <c r="Q102" s="54"/>
      <c r="R102" s="54"/>
    </row>
    <row r="103">
      <c r="A103" s="13" t="s">
        <v>1</v>
      </c>
      <c r="B103" s="18" t="n">
        <f>SUM(B3:B102)</f>
        <v>8631393</v>
      </c>
    </row>
    <row r="104">
      <c r="A104" s="13" t="s">
        <v>2</v>
      </c>
      <c r="B104" s="19" t="n">
        <f>SUM(C3:C102)</f>
        <v>8631392.99999999</v>
      </c>
    </row>
    <row r="105">
      <c r="A105" s="13" t="s">
        <v>3</v>
      </c>
      <c r="B105" s="19" t="n">
        <f>SUM(C3:C102) - SUM(B3:B102)</f>
        <v>-1.11758708953857E-08</v>
      </c>
    </row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E1"/>
    <mergeCell ref="F1:J1"/>
    <mergeCell ref="L1:P1"/>
  </mergeCells>
  <printOptions gridLines="true"/>
  <pageMargins bottom="1" footer="0.5" header="0.5" left="0.75" right="0.75" top="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R102"/>
  <sheetViews>
    <sheetView zoomScale="120" topLeftCell="A1" workbookViewId="0" showGridLines="true" showRowColHeaders="false">
      <pane xSplit="1" ySplit="2" topLeftCell="B3" activePane="bottomRight" state="frozen"/>
      <selection activeCell="B4" sqref="B4:B4" pane="bottomRight"/>
    </sheetView>
  </sheetViews>
  <sheetFormatPr customHeight="false" defaultColWidth="9.28125" defaultRowHeight="12.75"/>
  <cols>
    <col min="1" max="2" bestFit="false" customWidth="true" width="12.00390625" hidden="false" outlineLevel="0"/>
    <col min="3" max="3" bestFit="false" customWidth="true" width="13.140625" hidden="false" outlineLevel="0"/>
    <col min="4" max="4" bestFit="false" customWidth="true" width="13.57421875" hidden="false" outlineLevel="0"/>
    <col min="5" max="5" bestFit="false" customWidth="true" width="10.57421875" hidden="false" outlineLevel="0"/>
    <col min="6" max="6" bestFit="false" customWidth="true" width="12.7109375" hidden="false" outlineLevel="0"/>
    <col min="7" max="7" bestFit="false" customWidth="true" width="10.7109375" hidden="false" outlineLevel="0"/>
    <col min="8" max="8" bestFit="false" customWidth="true" width="11.28125" hidden="false" outlineLevel="0"/>
    <col min="9" max="9" bestFit="false" customWidth="true" width="13.7109375" hidden="false" outlineLevel="0"/>
    <col min="10" max="10" bestFit="false" customWidth="true" width="12.00390625" hidden="false" outlineLevel="0"/>
    <col min="11" max="11" bestFit="false" customWidth="true" width="13.57421875" hidden="false" outlineLevel="0"/>
    <col min="12" max="12" bestFit="false" customWidth="true" width="9.8515625" hidden="false" outlineLevel="0"/>
    <col min="13" max="14" bestFit="false" customWidth="true" width="11.28125" hidden="false" outlineLevel="0"/>
    <col min="15" max="15" bestFit="false" customWidth="true" width="12.140625" hidden="false" outlineLevel="0"/>
    <col min="16" max="252" bestFit="true" width="9.140625" hidden="false" outlineLevel="0"/>
  </cols>
  <sheetData>
    <row r="1" ht="15" customHeight="true">
      <c r="A1" s="57" t="s">
        <v>0</v>
      </c>
      <c r="B1" s="58" t="s">
        <v>18</v>
      </c>
      <c r="C1" s="61" t="s">
        <v>18</v>
      </c>
      <c r="D1" s="61"/>
      <c r="E1" s="61"/>
      <c r="F1" s="65" t="s">
        <v>18</v>
      </c>
      <c r="G1" s="65"/>
      <c r="H1" s="68"/>
      <c r="I1" s="72" t="s">
        <v>18</v>
      </c>
      <c r="J1" s="72"/>
      <c r="K1" s="72"/>
      <c r="L1" s="72"/>
      <c r="M1" s="72"/>
      <c r="N1" s="72"/>
      <c r="O1" s="75" t="s">
        <v>18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</row>
    <row r="2" ht="17.25" customHeight="true">
      <c r="A2" s="57"/>
      <c r="B2" s="59" t="s">
        <v>19</v>
      </c>
      <c r="C2" s="62" t="s">
        <v>20</v>
      </c>
      <c r="D2" s="62" t="s">
        <v>21</v>
      </c>
      <c r="E2" s="62" t="s">
        <v>22</v>
      </c>
      <c r="F2" s="66" t="s">
        <v>12</v>
      </c>
      <c r="G2" s="66" t="s">
        <v>23</v>
      </c>
      <c r="H2" s="69" t="s">
        <v>24</v>
      </c>
      <c r="I2" s="73" t="s">
        <v>25</v>
      </c>
      <c r="J2" s="73" t="s">
        <v>13</v>
      </c>
      <c r="K2" s="73" t="s">
        <v>26</v>
      </c>
      <c r="L2" s="73" t="s">
        <v>27</v>
      </c>
      <c r="M2" s="73" t="s">
        <v>28</v>
      </c>
      <c r="N2" s="73" t="s">
        <v>29</v>
      </c>
      <c r="O2" s="76" t="s">
        <v>14</v>
      </c>
    </row>
    <row r="3" ht="12.6" customHeight="true">
      <c r="A3" s="57" t="n">
        <v>1</v>
      </c>
      <c r="B3" s="60" t="n">
        <f>'Population Totals'!B3</f>
        <v>87021</v>
      </c>
      <c r="C3" s="60" t="n">
        <v>61650</v>
      </c>
      <c r="D3" s="60" t="n">
        <v>4186</v>
      </c>
      <c r="E3" s="63" t="n">
        <f>IF(ISERROR(D3/B3),"",D3/B3)</f>
        <v>0.0481033313797819</v>
      </c>
      <c r="F3" s="60" t="n">
        <v>8793</v>
      </c>
      <c r="G3" s="67" t="n">
        <f>IF(ISERROR(F3/B3),"",F3/B3)</f>
        <v>0.101044575447306</v>
      </c>
      <c r="H3" s="70" t="n">
        <f>IF(ISERROR(O3/B3),"",O3/B3)</f>
        <v>0.2915503154411</v>
      </c>
      <c r="I3" s="74" t="n">
        <v>242</v>
      </c>
      <c r="J3" s="74" t="n">
        <v>9262</v>
      </c>
      <c r="K3" s="74" t="n">
        <v>78291</v>
      </c>
      <c r="L3" s="74" t="n">
        <v>78640</v>
      </c>
      <c r="M3" s="74" t="n">
        <f>B3-C3</f>
        <v>25371</v>
      </c>
      <c r="N3" s="74" t="n">
        <v>38</v>
      </c>
      <c r="O3" s="77" t="n">
        <f>B3-C3</f>
        <v>25371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</row>
    <row r="4">
      <c r="A4" s="57" t="n">
        <v>2</v>
      </c>
      <c r="B4" s="22" t="n">
        <f>'Population Totals'!B4</f>
        <v>87866</v>
      </c>
      <c r="C4" s="22" t="n">
        <v>55323</v>
      </c>
      <c r="D4" s="22" t="n">
        <v>6043</v>
      </c>
      <c r="E4" s="64" t="n">
        <f>IF(ISERROR(D4/B4),"",D4/B4)</f>
        <v>0.0687751803883186</v>
      </c>
      <c r="F4" s="22" t="n">
        <v>13457</v>
      </c>
      <c r="G4" s="64" t="n">
        <f>IF(ISERROR(F4/B4),"",F4/B4)</f>
        <v>0.153153665809301</v>
      </c>
      <c r="H4" s="71" t="n">
        <f>IF(ISERROR(O4/B4),"",O4/B4)</f>
        <v>0.370370791887647</v>
      </c>
      <c r="I4" s="22" t="n">
        <v>744</v>
      </c>
      <c r="J4" s="22" t="n">
        <v>9706</v>
      </c>
      <c r="K4" s="22" t="n">
        <v>74341</v>
      </c>
      <c r="L4" s="22" t="n">
        <v>77841</v>
      </c>
      <c r="M4" s="22" t="n">
        <f>B4-C4</f>
        <v>32543</v>
      </c>
      <c r="N4" s="22" t="n">
        <v>43</v>
      </c>
      <c r="O4" s="22" t="n">
        <f>B4-C4</f>
        <v>32543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>
      <c r="A5" s="57" t="n">
        <v>3</v>
      </c>
      <c r="B5" s="60" t="n">
        <f>'Population Totals'!B5</f>
        <v>85491</v>
      </c>
      <c r="C5" s="60" t="n">
        <v>41621</v>
      </c>
      <c r="D5" s="60" t="n">
        <v>13052</v>
      </c>
      <c r="E5" s="63" t="n">
        <f>IF(ISERROR(D5/B5),"",D5/B5)</f>
        <v>0.15267104139617</v>
      </c>
      <c r="F5" s="60" t="n">
        <v>17858</v>
      </c>
      <c r="G5" s="67" t="n">
        <f>IF(ISERROR(F5/B5),"",F5/B5)</f>
        <v>0.208887485232364</v>
      </c>
      <c r="H5" s="70" t="n">
        <f>IF(ISERROR(O5/B5),"",O5/B5)</f>
        <v>0.513153431355347</v>
      </c>
      <c r="I5" s="74" t="n">
        <v>642</v>
      </c>
      <c r="J5" s="74" t="n">
        <v>10663</v>
      </c>
      <c r="K5" s="74" t="n">
        <v>67561</v>
      </c>
      <c r="L5" s="74" t="n">
        <v>75356</v>
      </c>
      <c r="M5" s="74" t="n">
        <f>B5-C5</f>
        <v>43870</v>
      </c>
      <c r="N5" s="74" t="n">
        <v>79</v>
      </c>
      <c r="O5" s="77" t="n">
        <f>B5-C5</f>
        <v>43870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>
      <c r="A6" s="57" t="n">
        <v>4</v>
      </c>
      <c r="B6" s="22" t="n">
        <f>'Population Totals'!B6</f>
        <v>87369</v>
      </c>
      <c r="C6" s="22" t="n">
        <v>56889</v>
      </c>
      <c r="D6" s="22" t="n">
        <v>10035</v>
      </c>
      <c r="E6" s="64" t="n">
        <f>IF(ISERROR(D6/B6),"",D6/B6)</f>
        <v>0.11485767262988</v>
      </c>
      <c r="F6" s="22" t="n">
        <v>13815</v>
      </c>
      <c r="G6" s="64" t="n">
        <f>IF(ISERROR(F6/B6),"",F6/B6)</f>
        <v>0.158122446176561</v>
      </c>
      <c r="H6" s="71" t="n">
        <f>IF(ISERROR(O6/B6),"",O6/B6)</f>
        <v>0.348865158122446</v>
      </c>
      <c r="I6" s="22" t="n">
        <v>551</v>
      </c>
      <c r="J6" s="22" t="n">
        <v>3991</v>
      </c>
      <c r="K6" s="22" t="n">
        <v>73569</v>
      </c>
      <c r="L6" s="22" t="n">
        <v>78361</v>
      </c>
      <c r="M6" s="22" t="n">
        <f>B6-C6</f>
        <v>30480</v>
      </c>
      <c r="N6" s="22" t="n">
        <v>49</v>
      </c>
      <c r="O6" s="22" t="n">
        <f>B6-C6</f>
        <v>30480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>
      <c r="A7" s="57" t="n">
        <v>5</v>
      </c>
      <c r="B7" s="60" t="n">
        <f>'Population Totals'!B7</f>
        <v>85426</v>
      </c>
      <c r="C7" s="60" t="n">
        <v>30000</v>
      </c>
      <c r="D7" s="60" t="n">
        <v>23974</v>
      </c>
      <c r="E7" s="63" t="n">
        <f>IF(ISERROR(D7/B7),"",D7/B7)</f>
        <v>0.280640554397958</v>
      </c>
      <c r="F7" s="60" t="n">
        <v>19305</v>
      </c>
      <c r="G7" s="67" t="n">
        <f>IF(ISERROR(F7/B7),"",F7/B7)</f>
        <v>0.225985063095545</v>
      </c>
      <c r="H7" s="70" t="n">
        <f>IF(ISERROR(O7/B7),"",O7/B7)</f>
        <v>0.648818860768384</v>
      </c>
      <c r="I7" s="74" t="n">
        <v>641</v>
      </c>
      <c r="J7" s="74" t="n">
        <v>9736</v>
      </c>
      <c r="K7" s="74" t="n">
        <v>65983</v>
      </c>
      <c r="L7" s="74" t="n">
        <v>75684</v>
      </c>
      <c r="M7" s="74" t="n">
        <f>B7-C7</f>
        <v>55426</v>
      </c>
      <c r="N7" s="74" t="n">
        <v>44</v>
      </c>
      <c r="O7" s="77" t="n">
        <f>B7-C7</f>
        <v>55426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>
      <c r="A8" s="57" t="n">
        <v>6</v>
      </c>
      <c r="B8" s="22" t="n">
        <f>'Population Totals'!B8</f>
        <v>85220</v>
      </c>
      <c r="C8" s="22" t="n">
        <v>28052</v>
      </c>
      <c r="D8" s="22" t="n">
        <v>10262</v>
      </c>
      <c r="E8" s="64" t="n">
        <f>IF(ISERROR(D8/B8),"",D8/B8)</f>
        <v>0.120417742314011</v>
      </c>
      <c r="F8" s="22" t="n">
        <v>29836</v>
      </c>
      <c r="G8" s="64" t="n">
        <f>IF(ISERROR(F8/B8),"",F8/B8)</f>
        <v>0.350105609011969</v>
      </c>
      <c r="H8" s="71" t="n">
        <f>IF(ISERROR(O8/B8),"",O8/B8)</f>
        <v>0.670828444027224</v>
      </c>
      <c r="I8" s="22" t="n">
        <v>1582</v>
      </c>
      <c r="J8" s="22" t="n">
        <v>16234</v>
      </c>
      <c r="K8" s="22" t="n">
        <v>55273</v>
      </c>
      <c r="L8" s="22" t="n">
        <v>73349</v>
      </c>
      <c r="M8" s="22" t="n">
        <f>B8-C8</f>
        <v>57168</v>
      </c>
      <c r="N8" s="22" t="n">
        <v>53</v>
      </c>
      <c r="O8" s="22" t="n">
        <f>B8-C8</f>
        <v>57168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</row>
    <row r="9">
      <c r="A9" s="57" t="n">
        <v>7</v>
      </c>
      <c r="B9" s="60" t="n">
        <f>'Population Totals'!B9</f>
        <v>85882</v>
      </c>
      <c r="C9" s="60" t="n">
        <v>42348</v>
      </c>
      <c r="D9" s="60" t="n">
        <v>13363</v>
      </c>
      <c r="E9" s="63" t="n">
        <f>IF(ISERROR(D9/B9),"",D9/B9)</f>
        <v>0.155597214783074</v>
      </c>
      <c r="F9" s="60" t="n">
        <v>20961</v>
      </c>
      <c r="G9" s="67" t="n">
        <f>IF(ISERROR(F9/B9),"",F9/B9)</f>
        <v>0.244067441373047</v>
      </c>
      <c r="H9" s="70" t="n">
        <f>IF(ISERROR(O9/B9),"",O9/B9)</f>
        <v>0.506904822896532</v>
      </c>
      <c r="I9" s="74" t="n">
        <v>617</v>
      </c>
      <c r="J9" s="74" t="n">
        <v>7564</v>
      </c>
      <c r="K9" s="74" t="n">
        <v>64802</v>
      </c>
      <c r="L9" s="74" t="n">
        <v>75726</v>
      </c>
      <c r="M9" s="74" t="n">
        <f>B9-C9</f>
        <v>43534</v>
      </c>
      <c r="N9" s="74" t="n">
        <v>81</v>
      </c>
      <c r="O9" s="77" t="n">
        <f>B9-C9</f>
        <v>43534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>
      <c r="A10" s="57" t="n">
        <v>8</v>
      </c>
      <c r="B10" s="22" t="n">
        <f>'Population Totals'!B10</f>
        <v>85066</v>
      </c>
      <c r="C10" s="22" t="n">
        <v>35228</v>
      </c>
      <c r="D10" s="22" t="n">
        <v>19114</v>
      </c>
      <c r="E10" s="64" t="n">
        <f>IF(ISERROR(D10/B10),"",D10/B10)</f>
        <v>0.224696118308137</v>
      </c>
      <c r="F10" s="22" t="n">
        <v>18127</v>
      </c>
      <c r="G10" s="64" t="n">
        <f>IF(ISERROR(F10/B10),"",F10/B10)</f>
        <v>0.213093362800649</v>
      </c>
      <c r="H10" s="71" t="n">
        <f>IF(ISERROR(O10/B10),"",O10/B10)</f>
        <v>0.58587449744904</v>
      </c>
      <c r="I10" s="22" t="n">
        <v>515</v>
      </c>
      <c r="J10" s="22" t="n">
        <v>10225</v>
      </c>
      <c r="K10" s="22" t="n">
        <v>66839</v>
      </c>
      <c r="L10" s="22" t="n">
        <v>74439</v>
      </c>
      <c r="M10" s="22" t="n">
        <f>B10-C10</f>
        <v>49838</v>
      </c>
      <c r="N10" s="22" t="n">
        <v>176</v>
      </c>
      <c r="O10" s="22" t="n">
        <f>B10-C10</f>
        <v>49838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>
      <c r="A11" s="57" t="n">
        <v>9</v>
      </c>
      <c r="B11" s="60" t="n">
        <f>'Population Totals'!B11</f>
        <v>85506</v>
      </c>
      <c r="C11" s="60" t="n">
        <v>36857</v>
      </c>
      <c r="D11" s="60" t="n">
        <v>11562</v>
      </c>
      <c r="E11" s="63" t="n">
        <f>IF(ISERROR(D11/B11),"",D11/B11)</f>
        <v>0.1352185811522</v>
      </c>
      <c r="F11" s="60" t="n">
        <v>17634</v>
      </c>
      <c r="G11" s="67" t="n">
        <f>IF(ISERROR(F11/B11),"",F11/B11)</f>
        <v>0.206231141674268</v>
      </c>
      <c r="H11" s="70" t="n">
        <f>IF(ISERROR(O11/B11),"",O11/B11)</f>
        <v>0.568954225434472</v>
      </c>
      <c r="I11" s="74" t="n">
        <v>550</v>
      </c>
      <c r="J11" s="74" t="n">
        <v>16990</v>
      </c>
      <c r="K11" s="74" t="n">
        <v>67793</v>
      </c>
      <c r="L11" s="74" t="n">
        <v>75176</v>
      </c>
      <c r="M11" s="74" t="n">
        <f>B11-C11</f>
        <v>48649</v>
      </c>
      <c r="N11" s="74" t="n">
        <v>91</v>
      </c>
      <c r="O11" s="77" t="n">
        <f>B11-C11</f>
        <v>48649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>
      <c r="A12" s="57" t="n">
        <v>10</v>
      </c>
      <c r="B12" s="22" t="n">
        <f>'Population Totals'!B12</f>
        <v>87268</v>
      </c>
      <c r="C12" s="22" t="n">
        <v>50504</v>
      </c>
      <c r="D12" s="22" t="n">
        <v>4027</v>
      </c>
      <c r="E12" s="64" t="n">
        <f>IF(ISERROR(D12/B12),"",D12/B12)</f>
        <v>0.046145207865426</v>
      </c>
      <c r="F12" s="22" t="n">
        <v>11585</v>
      </c>
      <c r="G12" s="64" t="n">
        <f>IF(ISERROR(F12/B12),"",F12/B12)</f>
        <v>0.132751982399047</v>
      </c>
      <c r="H12" s="71" t="n">
        <f>IF(ISERROR(O12/B12),"",O12/B12)</f>
        <v>0.421276985836733</v>
      </c>
      <c r="I12" s="22" t="n">
        <v>297</v>
      </c>
      <c r="J12" s="22" t="n">
        <v>17943</v>
      </c>
      <c r="K12" s="22" t="n">
        <v>75982</v>
      </c>
      <c r="L12" s="22" t="n">
        <v>77865</v>
      </c>
      <c r="M12" s="22" t="n">
        <f>B12-C12</f>
        <v>36764</v>
      </c>
      <c r="N12" s="22" t="n">
        <v>47</v>
      </c>
      <c r="O12" s="22" t="n">
        <f>B12-C12</f>
        <v>36764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</row>
    <row r="13">
      <c r="A13" s="57" t="n">
        <v>11</v>
      </c>
      <c r="B13" s="60" t="n">
        <f>'Population Totals'!B13</f>
        <v>86015</v>
      </c>
      <c r="C13" s="60" t="n">
        <v>52445</v>
      </c>
      <c r="D13" s="60" t="n">
        <v>2700</v>
      </c>
      <c r="E13" s="63" t="n">
        <f>IF(ISERROR(D13/B13),"",D13/B13)</f>
        <v>0.0313898738592106</v>
      </c>
      <c r="F13" s="60" t="n">
        <v>6461</v>
      </c>
      <c r="G13" s="67" t="n">
        <f>IF(ISERROR(F13/B13),"",F13/B13)</f>
        <v>0.0751148055571703</v>
      </c>
      <c r="H13" s="70" t="n">
        <f>IF(ISERROR(O13/B13),"",O13/B13)</f>
        <v>0.390280764982852</v>
      </c>
      <c r="I13" s="74" t="n">
        <v>162</v>
      </c>
      <c r="J13" s="74" t="n">
        <v>20448</v>
      </c>
      <c r="K13" s="74" t="n">
        <v>79533</v>
      </c>
      <c r="L13" s="74" t="n">
        <v>77879</v>
      </c>
      <c r="M13" s="74" t="n">
        <f>B13-C13</f>
        <v>33570</v>
      </c>
      <c r="N13" s="74" t="n">
        <v>44</v>
      </c>
      <c r="O13" s="77" t="n">
        <f>B13-C13</f>
        <v>33570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</row>
    <row r="14">
      <c r="A14" s="57" t="n">
        <v>12</v>
      </c>
      <c r="B14" s="22" t="n">
        <f>'Population Totals'!B14</f>
        <v>87672</v>
      </c>
      <c r="C14" s="22" t="n">
        <v>40629</v>
      </c>
      <c r="D14" s="22" t="n">
        <v>4586</v>
      </c>
      <c r="E14" s="64" t="n">
        <f>IF(ISERROR(D14/B14),"",D14/B14)</f>
        <v>0.052308604799708</v>
      </c>
      <c r="F14" s="22" t="n">
        <v>18556</v>
      </c>
      <c r="G14" s="64" t="n">
        <f>IF(ISERROR(F14/B14),"",F14/B14)</f>
        <v>0.211652523040423</v>
      </c>
      <c r="H14" s="71" t="n">
        <f>IF(ISERROR(O14/B14),"",O14/B14)</f>
        <v>0.536579523679168</v>
      </c>
      <c r="I14" s="22" t="n">
        <v>574</v>
      </c>
      <c r="J14" s="22" t="n">
        <v>21609</v>
      </c>
      <c r="K14" s="22" t="n">
        <v>69050</v>
      </c>
      <c r="L14" s="22" t="n">
        <v>77214</v>
      </c>
      <c r="M14" s="22" t="n">
        <f>B14-C14</f>
        <v>47043</v>
      </c>
      <c r="N14" s="22" t="n">
        <v>45</v>
      </c>
      <c r="O14" s="22" t="n">
        <f>B14-C14</f>
        <v>47043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>
      <c r="A15" s="57" t="n">
        <v>13</v>
      </c>
      <c r="B15" s="60" t="n">
        <f>'Population Totals'!B15</f>
        <v>85562</v>
      </c>
      <c r="C15" s="60" t="n">
        <v>46484</v>
      </c>
      <c r="D15" s="60" t="n">
        <v>6062</v>
      </c>
      <c r="E15" s="63" t="n">
        <f>IF(ISERROR(D15/B15),"",D15/B15)</f>
        <v>0.0708492087608985</v>
      </c>
      <c r="F15" s="60" t="n">
        <v>11870</v>
      </c>
      <c r="G15" s="67" t="n">
        <f>IF(ISERROR(F15/B15),"",F15/B15)</f>
        <v>0.138729809962366</v>
      </c>
      <c r="H15" s="70" t="n">
        <f>IF(ISERROR(O15/B15),"",O15/B15)</f>
        <v>0.45672144176153</v>
      </c>
      <c r="I15" s="74" t="n">
        <v>369</v>
      </c>
      <c r="J15" s="74" t="n">
        <v>17842</v>
      </c>
      <c r="K15" s="74" t="n">
        <v>73657</v>
      </c>
      <c r="L15" s="74" t="n">
        <v>75939</v>
      </c>
      <c r="M15" s="74" t="n">
        <f>B15-C15</f>
        <v>39078</v>
      </c>
      <c r="N15" s="74" t="n">
        <v>49</v>
      </c>
      <c r="O15" s="77" t="n">
        <f>B15-C15</f>
        <v>39078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>
      <c r="A16" s="57" t="n">
        <v>14</v>
      </c>
      <c r="B16" s="22" t="n">
        <f>'Population Totals'!B16</f>
        <v>86282</v>
      </c>
      <c r="C16" s="22" t="n">
        <v>50156</v>
      </c>
      <c r="D16" s="22" t="n">
        <v>7707</v>
      </c>
      <c r="E16" s="64" t="n">
        <f>IF(ISERROR(D16/B16),"",D16/B16)</f>
        <v>0.0893233814700633</v>
      </c>
      <c r="F16" s="22" t="n">
        <v>10484</v>
      </c>
      <c r="G16" s="64" t="n">
        <f>IF(ISERROR(F16/B16),"",F16/B16)</f>
        <v>0.12150854175842</v>
      </c>
      <c r="H16" s="71" t="n">
        <f>IF(ISERROR(O16/B16),"",O16/B16)</f>
        <v>0.418696831320554</v>
      </c>
      <c r="I16" s="22" t="n">
        <v>213</v>
      </c>
      <c r="J16" s="22" t="n">
        <v>14089</v>
      </c>
      <c r="K16" s="22" t="n">
        <v>75740</v>
      </c>
      <c r="L16" s="22" t="n">
        <v>75613</v>
      </c>
      <c r="M16" s="22" t="n">
        <f>B16-C16</f>
        <v>36126</v>
      </c>
      <c r="N16" s="22" t="n">
        <v>75</v>
      </c>
      <c r="O16" s="22" t="n">
        <f>B16-C16</f>
        <v>36126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</row>
    <row r="17">
      <c r="A17" s="57" t="n">
        <v>15</v>
      </c>
      <c r="B17" s="60" t="n">
        <f>'Population Totals'!B17</f>
        <v>86982</v>
      </c>
      <c r="C17" s="60" t="n">
        <v>47622</v>
      </c>
      <c r="D17" s="60" t="n">
        <v>5508</v>
      </c>
      <c r="E17" s="63" t="n">
        <f>IF(ISERROR(D17/B17),"",D17/B17)</f>
        <v>0.0633234462302545</v>
      </c>
      <c r="F17" s="60" t="n">
        <v>11485</v>
      </c>
      <c r="G17" s="67" t="n">
        <f>IF(ISERROR(F17/B17),"",F17/B17)</f>
        <v>0.1320388126279</v>
      </c>
      <c r="H17" s="70" t="n">
        <f>IF(ISERROR(O17/B17),"",O17/B17)</f>
        <v>0.452507415327309</v>
      </c>
      <c r="I17" s="74" t="n">
        <v>373</v>
      </c>
      <c r="J17" s="74" t="n">
        <v>18780</v>
      </c>
      <c r="K17" s="74" t="n">
        <v>75448</v>
      </c>
      <c r="L17" s="74" t="n">
        <v>77437</v>
      </c>
      <c r="M17" s="74" t="n">
        <f>B17-C17</f>
        <v>39360</v>
      </c>
      <c r="N17" s="74" t="n">
        <v>72</v>
      </c>
      <c r="O17" s="77" t="n">
        <f>B17-C17</f>
        <v>39360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</row>
    <row r="18">
      <c r="A18" s="57" t="n">
        <v>16</v>
      </c>
      <c r="B18" s="22" t="n">
        <f>'Population Totals'!B18</f>
        <v>87109</v>
      </c>
      <c r="C18" s="22" t="n">
        <v>37272</v>
      </c>
      <c r="D18" s="22" t="n">
        <v>7311</v>
      </c>
      <c r="E18" s="64" t="n">
        <f>IF(ISERROR(D18/B18),"",D18/B18)</f>
        <v>0.0839293299199853</v>
      </c>
      <c r="F18" s="22" t="n">
        <v>11301</v>
      </c>
      <c r="G18" s="64" t="n">
        <f>IF(ISERROR(F18/B18),"",F18/B18)</f>
        <v>0.129734011410991</v>
      </c>
      <c r="H18" s="71" t="n">
        <f>IF(ISERROR(O18/B18),"",O18/B18)</f>
        <v>0.57212228357575</v>
      </c>
      <c r="I18" s="22" t="n">
        <v>296</v>
      </c>
      <c r="J18" s="22" t="n">
        <v>28384</v>
      </c>
      <c r="K18" s="22" t="n">
        <v>75744</v>
      </c>
      <c r="L18" s="22" t="n">
        <v>78222</v>
      </c>
      <c r="M18" s="22" t="n">
        <f>B18-C18</f>
        <v>49837</v>
      </c>
      <c r="N18" s="22" t="n">
        <v>59</v>
      </c>
      <c r="O18" s="22" t="n">
        <f>B18-C18</f>
        <v>49837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>
      <c r="A19" s="57" t="n">
        <v>17</v>
      </c>
      <c r="B19" s="60" t="n">
        <f>'Population Totals'!B19</f>
        <v>87977</v>
      </c>
      <c r="C19" s="60" t="n">
        <v>42007</v>
      </c>
      <c r="D19" s="60" t="n">
        <v>6311</v>
      </c>
      <c r="E19" s="63" t="n">
        <f>IF(ISERROR(D19/B19),"",D19/B19)</f>
        <v>0.0717346579219569</v>
      </c>
      <c r="F19" s="60" t="n">
        <v>7936</v>
      </c>
      <c r="G19" s="67" t="n">
        <f>IF(ISERROR(F19/B19),"",F19/B19)</f>
        <v>0.0902053945917683</v>
      </c>
      <c r="H19" s="70" t="n">
        <f>IF(ISERROR(O19/B19),"",O19/B19)</f>
        <v>0.522522932129989</v>
      </c>
      <c r="I19" s="74" t="n">
        <v>250</v>
      </c>
      <c r="J19" s="74" t="n">
        <v>28653</v>
      </c>
      <c r="K19" s="74" t="n">
        <v>80007</v>
      </c>
      <c r="L19" s="74" t="n">
        <v>80606</v>
      </c>
      <c r="M19" s="74" t="n">
        <f>B19-C19</f>
        <v>45970</v>
      </c>
      <c r="N19" s="74" t="n">
        <v>27</v>
      </c>
      <c r="O19" s="77" t="n">
        <f>B19-C19</f>
        <v>45970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</row>
    <row r="20">
      <c r="A20" s="57" t="n">
        <v>18</v>
      </c>
      <c r="B20" s="22" t="n">
        <f>'Population Totals'!B20</f>
        <v>85281</v>
      </c>
      <c r="C20" s="22" t="n">
        <v>42374</v>
      </c>
      <c r="D20" s="22" t="n">
        <v>8293</v>
      </c>
      <c r="E20" s="64" t="n">
        <f>IF(ISERROR(D20/B20),"",D20/B20)</f>
        <v>0.0972432312003846</v>
      </c>
      <c r="F20" s="22" t="n">
        <v>19917</v>
      </c>
      <c r="G20" s="64" t="n">
        <f>IF(ISERROR(F20/B20),"",F20/B20)</f>
        <v>0.233545572870862</v>
      </c>
      <c r="H20" s="71" t="n">
        <f>IF(ISERROR(O20/B20),"",O20/B20)</f>
        <v>0.503124963356433</v>
      </c>
      <c r="I20" s="22" t="n">
        <v>567</v>
      </c>
      <c r="J20" s="22" t="n">
        <v>12671</v>
      </c>
      <c r="K20" s="22" t="n">
        <v>65257</v>
      </c>
      <c r="L20" s="22" t="n">
        <v>74854</v>
      </c>
      <c r="M20" s="22" t="n">
        <f>B20-C20</f>
        <v>42907</v>
      </c>
      <c r="N20" s="22" t="n">
        <v>36</v>
      </c>
      <c r="O20" s="22" t="n">
        <f>B20-C20</f>
        <v>42907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</row>
    <row r="21">
      <c r="A21" s="57" t="n">
        <v>19</v>
      </c>
      <c r="B21" s="60" t="n">
        <f>'Population Totals'!B21</f>
        <v>85174</v>
      </c>
      <c r="C21" s="60" t="n">
        <v>48321</v>
      </c>
      <c r="D21" s="60" t="n">
        <v>4676</v>
      </c>
      <c r="E21" s="63" t="n">
        <f>IF(ISERROR(D21/B21),"",D21/B21)</f>
        <v>0.0548993824406509</v>
      </c>
      <c r="F21" s="60" t="n">
        <v>16030</v>
      </c>
      <c r="G21" s="67" t="n">
        <f>IF(ISERROR(F21/B21),"",F21/B21)</f>
        <v>0.18820297273816</v>
      </c>
      <c r="H21" s="70" t="n">
        <f>IF(ISERROR(O21/B21),"",O21/B21)</f>
        <v>0.43267898654519</v>
      </c>
      <c r="I21" s="74" t="n">
        <v>319</v>
      </c>
      <c r="J21" s="74" t="n">
        <v>13456</v>
      </c>
      <c r="K21" s="74" t="n">
        <v>69065</v>
      </c>
      <c r="L21" s="74" t="n">
        <v>75019</v>
      </c>
      <c r="M21" s="74" t="n">
        <f>B21-C21</f>
        <v>36853</v>
      </c>
      <c r="N21" s="74" t="n">
        <v>55</v>
      </c>
      <c r="O21" s="77" t="n">
        <f>B21-C21</f>
        <v>36853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</row>
    <row r="22">
      <c r="A22" s="57" t="n">
        <v>20</v>
      </c>
      <c r="B22" s="22" t="n">
        <f>'Population Totals'!B22</f>
        <v>85146</v>
      </c>
      <c r="C22" s="22" t="n">
        <v>19648</v>
      </c>
      <c r="D22" s="22" t="n">
        <v>28853</v>
      </c>
      <c r="E22" s="64" t="n">
        <f>IF(ISERROR(D22/B22),"",D22/B22)</f>
        <v>0.338865008338618</v>
      </c>
      <c r="F22" s="22" t="n">
        <v>26321</v>
      </c>
      <c r="G22" s="64" t="n">
        <f>IF(ISERROR(F22/B22),"",F22/B22)</f>
        <v>0.309127850985366</v>
      </c>
      <c r="H22" s="71" t="n">
        <f>IF(ISERROR(O22/B22),"",O22/B22)</f>
        <v>0.769243417189298</v>
      </c>
      <c r="I22" s="22" t="n">
        <v>706</v>
      </c>
      <c r="J22" s="22" t="n">
        <v>8886</v>
      </c>
      <c r="K22" s="22" t="n">
        <v>58603</v>
      </c>
      <c r="L22" s="22" t="n">
        <v>73296</v>
      </c>
      <c r="M22" s="22" t="n">
        <f>B22-C22</f>
        <v>65498</v>
      </c>
      <c r="N22" s="22" t="n">
        <v>116</v>
      </c>
      <c r="O22" s="22" t="n">
        <f>B22-C22</f>
        <v>65498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</row>
    <row r="23">
      <c r="A23" s="57" t="n">
        <v>21</v>
      </c>
      <c r="B23" s="60" t="n">
        <f>'Population Totals'!B23</f>
        <v>86984</v>
      </c>
      <c r="C23" s="60" t="n">
        <v>31160</v>
      </c>
      <c r="D23" s="60" t="n">
        <v>20668</v>
      </c>
      <c r="E23" s="63" t="n">
        <f>IF(ISERROR(D23/B23),"",D23/B23)</f>
        <v>0.237606916214476</v>
      </c>
      <c r="F23" s="60" t="n">
        <v>24097</v>
      </c>
      <c r="G23" s="67" t="n">
        <f>IF(ISERROR(F23/B23),"",F23/B23)</f>
        <v>0.277027959164904</v>
      </c>
      <c r="H23" s="70" t="n">
        <f>IF(ISERROR(O23/B23),"",O23/B23)</f>
        <v>0.641773199668905</v>
      </c>
      <c r="I23" s="74" t="n">
        <v>657</v>
      </c>
      <c r="J23" s="74" t="n">
        <v>8880</v>
      </c>
      <c r="K23" s="74" t="n">
        <v>62709</v>
      </c>
      <c r="L23" s="74" t="n">
        <v>74290</v>
      </c>
      <c r="M23" s="74" t="n">
        <f>B23-C23</f>
        <v>55824</v>
      </c>
      <c r="N23" s="74" t="n">
        <v>104</v>
      </c>
      <c r="O23" s="77" t="n">
        <f>B23-C23</f>
        <v>55824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4">
      <c r="A24" s="57" t="n">
        <v>22</v>
      </c>
      <c r="B24" s="22" t="n">
        <f>'Population Totals'!B24</f>
        <v>84662</v>
      </c>
      <c r="C24" s="22" t="n">
        <v>36999</v>
      </c>
      <c r="D24" s="22" t="n">
        <v>16519</v>
      </c>
      <c r="E24" s="64" t="n">
        <f>IF(ISERROR(D24/B24),"",D24/B24)</f>
        <v>0.195117053695873</v>
      </c>
      <c r="F24" s="22" t="n">
        <v>20776</v>
      </c>
      <c r="G24" s="64" t="n">
        <f>IF(ISERROR(F24/B24),"",F24/B24)</f>
        <v>0.245399352720229</v>
      </c>
      <c r="H24" s="71" t="n">
        <f>IF(ISERROR(O24/B24),"",O24/B24)</f>
        <v>0.562979849283031</v>
      </c>
      <c r="I24" s="22" t="n">
        <v>560</v>
      </c>
      <c r="J24" s="22" t="n">
        <v>7944</v>
      </c>
      <c r="K24" s="22" t="n">
        <v>63725</v>
      </c>
      <c r="L24" s="22" t="n">
        <v>72984</v>
      </c>
      <c r="M24" s="22" t="n">
        <f>B24-C24</f>
        <v>47663</v>
      </c>
      <c r="N24" s="22" t="n">
        <v>119</v>
      </c>
      <c r="O24" s="22" t="n">
        <f>B24-C24</f>
        <v>47663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</row>
    <row r="25">
      <c r="A25" s="57" t="n">
        <v>23</v>
      </c>
      <c r="B25" s="60" t="n">
        <f>'Population Totals'!B25</f>
        <v>84860</v>
      </c>
      <c r="C25" s="60" t="n">
        <v>48575</v>
      </c>
      <c r="D25" s="60" t="n">
        <v>9120</v>
      </c>
      <c r="E25" s="63" t="n">
        <f>IF(ISERROR(D25/B25),"",D25/B25)</f>
        <v>0.107471128918218</v>
      </c>
      <c r="F25" s="60" t="n">
        <v>15106</v>
      </c>
      <c r="G25" s="67" t="n">
        <f>IF(ISERROR(F25/B25),"",F25/B25)</f>
        <v>0.178010841385812</v>
      </c>
      <c r="H25" s="70" t="n">
        <f>IF(ISERROR(O25/B25),"",O25/B25)</f>
        <v>0.427586613245345</v>
      </c>
      <c r="I25" s="74" t="n">
        <v>489</v>
      </c>
      <c r="J25" s="74" t="n">
        <v>8594</v>
      </c>
      <c r="K25" s="74" t="n">
        <v>69642</v>
      </c>
      <c r="L25" s="74" t="n">
        <v>74159</v>
      </c>
      <c r="M25" s="74" t="n">
        <f>B25-C25</f>
        <v>36285</v>
      </c>
      <c r="N25" s="74" t="n">
        <v>90</v>
      </c>
      <c r="O25" s="77" t="n">
        <f>B25-C25</f>
        <v>36285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</row>
    <row r="26">
      <c r="A26" s="57" t="n">
        <v>24</v>
      </c>
      <c r="B26" s="22" t="n">
        <f>'Population Totals'!B26</f>
        <v>84789</v>
      </c>
      <c r="C26" s="22" t="n">
        <v>45027</v>
      </c>
      <c r="D26" s="22" t="n">
        <v>10049</v>
      </c>
      <c r="E26" s="64" t="n">
        <f>IF(ISERROR(D26/B26),"",D26/B26)</f>
        <v>0.118517732253005</v>
      </c>
      <c r="F26" s="22" t="n">
        <v>15974</v>
      </c>
      <c r="G26" s="64" t="n">
        <f>IF(ISERROR(F26/B26),"",F26/B26)</f>
        <v>0.188397079809881</v>
      </c>
      <c r="H26" s="71" t="n">
        <f>IF(ISERROR(O26/B26),"",O26/B26)</f>
        <v>0.468952340515869</v>
      </c>
      <c r="I26" s="22" t="n">
        <v>480</v>
      </c>
      <c r="J26" s="22" t="n">
        <v>10907</v>
      </c>
      <c r="K26" s="22" t="n">
        <v>68700</v>
      </c>
      <c r="L26" s="22" t="n">
        <v>75176</v>
      </c>
      <c r="M26" s="22" t="n">
        <f>B26-C26</f>
        <v>39762</v>
      </c>
      <c r="N26" s="22" t="n">
        <v>49</v>
      </c>
      <c r="O26" s="22" t="n">
        <f>B26-C26</f>
        <v>39762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>
      <c r="A27" s="57" t="n">
        <v>25</v>
      </c>
      <c r="B27" s="60" t="n">
        <f>'Population Totals'!B27</f>
        <v>87023</v>
      </c>
      <c r="C27" s="60" t="n">
        <v>31798</v>
      </c>
      <c r="D27" s="60" t="n">
        <v>10082</v>
      </c>
      <c r="E27" s="63" t="n">
        <f>IF(ISERROR(D27/B27),"",D27/B27)</f>
        <v>0.115854429288809</v>
      </c>
      <c r="F27" s="60" t="n">
        <v>38163</v>
      </c>
      <c r="G27" s="67" t="n">
        <f>IF(ISERROR(F27/B27),"",F27/B27)</f>
        <v>0.438539236753502</v>
      </c>
      <c r="H27" s="70" t="n">
        <f>IF(ISERROR(O27/B27),"",O27/B27)</f>
        <v>0.634602346506096</v>
      </c>
      <c r="I27" s="74" t="n">
        <v>1089</v>
      </c>
      <c r="J27" s="74" t="n">
        <v>7499</v>
      </c>
      <c r="K27" s="74" t="n">
        <v>49057</v>
      </c>
      <c r="L27" s="74" t="n">
        <v>75666</v>
      </c>
      <c r="M27" s="74" t="n">
        <f>B27-C27</f>
        <v>55225</v>
      </c>
      <c r="N27" s="74" t="n">
        <v>62</v>
      </c>
      <c r="O27" s="77" t="n">
        <f>B27-C27</f>
        <v>55225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>
      <c r="A28" s="57" t="n">
        <v>26</v>
      </c>
      <c r="B28" s="22" t="n">
        <f>'Population Totals'!B28</f>
        <v>85748</v>
      </c>
      <c r="C28" s="22" t="n">
        <v>34048</v>
      </c>
      <c r="D28" s="22" t="n">
        <v>7012</v>
      </c>
      <c r="E28" s="64" t="n">
        <f>IF(ISERROR(D28/B28),"",D28/B28)</f>
        <v>0.0817745020292018</v>
      </c>
      <c r="F28" s="22" t="n">
        <v>6555</v>
      </c>
      <c r="G28" s="64" t="n">
        <f>IF(ISERROR(F28/B28),"",F28/B28)</f>
        <v>0.0764449316602137</v>
      </c>
      <c r="H28" s="71" t="n">
        <f>IF(ISERROR(O28/B28),"",O28/B28)</f>
        <v>0.602929514391006</v>
      </c>
      <c r="I28" s="22" t="n">
        <v>222</v>
      </c>
      <c r="J28" s="22" t="n">
        <v>34227</v>
      </c>
      <c r="K28" s="22" t="n">
        <v>79151</v>
      </c>
      <c r="L28" s="22" t="n">
        <v>77612</v>
      </c>
      <c r="M28" s="22" t="n">
        <f>B28-C28</f>
        <v>51700</v>
      </c>
      <c r="N28" s="22" t="n">
        <v>58</v>
      </c>
      <c r="O28" s="22" t="n">
        <f>B28-C28</f>
        <v>51700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</row>
    <row r="29">
      <c r="A29" s="57" t="n">
        <v>27</v>
      </c>
      <c r="B29" s="60" t="n">
        <f>'Population Totals'!B29</f>
        <v>86452</v>
      </c>
      <c r="C29" s="60" t="n">
        <v>50002</v>
      </c>
      <c r="D29" s="60" t="n">
        <v>5922</v>
      </c>
      <c r="E29" s="63" t="n">
        <f>IF(ISERROR(D29/B29),"",D29/B29)</f>
        <v>0.0685004395502707</v>
      </c>
      <c r="F29" s="60" t="n">
        <v>7379</v>
      </c>
      <c r="G29" s="67" t="n">
        <f>IF(ISERROR(F29/B29),"",F29/B29)</f>
        <v>0.0853537222967658</v>
      </c>
      <c r="H29" s="70" t="n">
        <f>IF(ISERROR(O29/B29),"",O29/B29)</f>
        <v>0.421621246472031</v>
      </c>
      <c r="I29" s="74" t="n">
        <v>223</v>
      </c>
      <c r="J29" s="74" t="n">
        <v>19639</v>
      </c>
      <c r="K29" s="74" t="n">
        <v>79217</v>
      </c>
      <c r="L29" s="74" t="n">
        <v>78172</v>
      </c>
      <c r="M29" s="74" t="n">
        <f>B29-C29</f>
        <v>36450</v>
      </c>
      <c r="N29" s="74" t="n">
        <v>54</v>
      </c>
      <c r="O29" s="77" t="n">
        <f>B29-C29</f>
        <v>36450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</row>
    <row r="30">
      <c r="A30" s="57" t="n">
        <v>28</v>
      </c>
      <c r="B30" s="22" t="n">
        <f>'Population Totals'!B30</f>
        <v>87951</v>
      </c>
      <c r="C30" s="22" t="n">
        <v>59545</v>
      </c>
      <c r="D30" s="22" t="n">
        <v>5456</v>
      </c>
      <c r="E30" s="64" t="n">
        <f>IF(ISERROR(D30/B30),"",D30/B30)</f>
        <v>0.0620345419608646</v>
      </c>
      <c r="F30" s="22" t="n">
        <v>13922</v>
      </c>
      <c r="G30" s="64" t="n">
        <f>IF(ISERROR(F30/B30),"",F30/B30)</f>
        <v>0.158292685699992</v>
      </c>
      <c r="H30" s="71" t="n">
        <f>IF(ISERROR(O30/B30),"",O30/B30)</f>
        <v>0.322975293060909</v>
      </c>
      <c r="I30" s="22" t="n">
        <v>356</v>
      </c>
      <c r="J30" s="22" t="n">
        <v>5864</v>
      </c>
      <c r="K30" s="22" t="n">
        <v>73923</v>
      </c>
      <c r="L30" s="22" t="n">
        <v>78680</v>
      </c>
      <c r="M30" s="22" t="n">
        <f>B30-C30</f>
        <v>28406</v>
      </c>
      <c r="N30" s="22" t="n">
        <v>55</v>
      </c>
      <c r="O30" s="22" t="n">
        <f>B30-C30</f>
        <v>28406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>
      <c r="A31" s="57" t="n">
        <v>29</v>
      </c>
      <c r="B31" s="60" t="n">
        <f>'Population Totals'!B31</f>
        <v>85392</v>
      </c>
      <c r="C31" s="60" t="n">
        <v>65985</v>
      </c>
      <c r="D31" s="60" t="n">
        <v>4037</v>
      </c>
      <c r="E31" s="63" t="n">
        <f>IF(ISERROR(D31/B31),"",D31/B31)</f>
        <v>0.047276091437137</v>
      </c>
      <c r="F31" s="60" t="n">
        <v>9455</v>
      </c>
      <c r="G31" s="67" t="n">
        <f>IF(ISERROR(F31/B31),"",F31/B31)</f>
        <v>0.110724658047592</v>
      </c>
      <c r="H31" s="70" t="n">
        <f>IF(ISERROR(O31/B31),"",O31/B31)</f>
        <v>0.227269533445756</v>
      </c>
      <c r="I31" s="74" t="n">
        <v>321</v>
      </c>
      <c r="J31" s="74" t="n">
        <v>3209</v>
      </c>
      <c r="K31" s="74" t="n">
        <v>76006</v>
      </c>
      <c r="L31" s="74" t="n">
        <v>78003</v>
      </c>
      <c r="M31" s="74" t="n">
        <f>B31-C31</f>
        <v>19407</v>
      </c>
      <c r="N31" s="74" t="n">
        <v>48</v>
      </c>
      <c r="O31" s="77" t="n">
        <f>B31-C31</f>
        <v>19407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>
      <c r="A32" s="57" t="n">
        <v>30</v>
      </c>
      <c r="B32" s="22" t="n">
        <f>'Population Totals'!B32</f>
        <v>84769</v>
      </c>
      <c r="C32" s="22" t="n">
        <v>38495</v>
      </c>
      <c r="D32" s="22" t="n">
        <v>7771</v>
      </c>
      <c r="E32" s="64" t="n">
        <f>IF(ISERROR(D32/B32),"",D32/B32)</f>
        <v>0.0916726633557079</v>
      </c>
      <c r="F32" s="22" t="n">
        <v>16391</v>
      </c>
      <c r="G32" s="64" t="n">
        <f>IF(ISERROR(F32/B32),"",F32/B32)</f>
        <v>0.193360780473994</v>
      </c>
      <c r="H32" s="71" t="n">
        <f>IF(ISERROR(O32/B32),"",O32/B32)</f>
        <v>0.545883518739162</v>
      </c>
      <c r="I32" s="22" t="n">
        <v>463</v>
      </c>
      <c r="J32" s="22" t="n">
        <v>19805</v>
      </c>
      <c r="K32" s="22" t="n">
        <v>68294</v>
      </c>
      <c r="L32" s="22" t="n">
        <v>74882</v>
      </c>
      <c r="M32" s="22" t="n">
        <f>B32-C32</f>
        <v>46274</v>
      </c>
      <c r="N32" s="22" t="n">
        <v>48</v>
      </c>
      <c r="O32" s="22" t="n">
        <f>B32-C32</f>
        <v>46274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</row>
    <row r="33">
      <c r="A33" s="57" t="n">
        <v>31</v>
      </c>
      <c r="B33" s="60" t="n">
        <f>'Population Totals'!B33</f>
        <v>85774</v>
      </c>
      <c r="C33" s="60" t="n">
        <v>65965</v>
      </c>
      <c r="D33" s="60" t="n">
        <v>6136</v>
      </c>
      <c r="E33" s="63" t="n">
        <f>IF(ISERROR(D33/B33),"",D33/B33)</f>
        <v>0.0715368293422249</v>
      </c>
      <c r="F33" s="60" t="n">
        <v>9185</v>
      </c>
      <c r="G33" s="67" t="n">
        <f>IF(ISERROR(F33/B33),"",F33/B33)</f>
        <v>0.107083731666939</v>
      </c>
      <c r="H33" s="70" t="n">
        <f>IF(ISERROR(O33/B33),"",O33/B33)</f>
        <v>0.23094410893744</v>
      </c>
      <c r="I33" s="74" t="n">
        <v>382</v>
      </c>
      <c r="J33" s="74" t="n">
        <v>1509</v>
      </c>
      <c r="K33" s="74" t="n">
        <v>76384</v>
      </c>
      <c r="L33" s="74" t="n">
        <v>77706</v>
      </c>
      <c r="M33" s="74" t="n">
        <f>B33-C33</f>
        <v>19809</v>
      </c>
      <c r="N33" s="74" t="n">
        <v>82</v>
      </c>
      <c r="O33" s="77" t="n">
        <f>B33-C33</f>
        <v>19809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</row>
    <row r="34">
      <c r="A34" s="57" t="n">
        <v>32</v>
      </c>
      <c r="B34" s="22" t="n">
        <f>'Population Totals'!B34</f>
        <v>87420</v>
      </c>
      <c r="C34" s="22" t="n">
        <v>36743</v>
      </c>
      <c r="D34" s="22" t="n">
        <v>24114</v>
      </c>
      <c r="E34" s="64" t="n">
        <f>IF(ISERROR(D34/B34),"",D34/B34)</f>
        <v>0.275840768702814</v>
      </c>
      <c r="F34" s="22" t="n">
        <v>18769</v>
      </c>
      <c r="G34" s="64" t="n">
        <f>IF(ISERROR(F34/B34),"",F34/B34)</f>
        <v>0.214699153511782</v>
      </c>
      <c r="H34" s="71" t="n">
        <f>IF(ISERROR(O34/B34),"",O34/B34)</f>
        <v>0.579695721802791</v>
      </c>
      <c r="I34" s="22" t="n">
        <v>712</v>
      </c>
      <c r="J34" s="22" t="n">
        <v>4903</v>
      </c>
      <c r="K34" s="22" t="n">
        <v>68375</v>
      </c>
      <c r="L34" s="22" t="n">
        <v>75339</v>
      </c>
      <c r="M34" s="22" t="n">
        <f>B34-C34</f>
        <v>50677</v>
      </c>
      <c r="N34" s="22" t="n">
        <v>204</v>
      </c>
      <c r="O34" s="22" t="n">
        <f>B34-C34</f>
        <v>50677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</row>
    <row r="35">
      <c r="A35" s="57" t="n">
        <v>33</v>
      </c>
      <c r="B35" s="60" t="n">
        <f>'Population Totals'!B35</f>
        <v>85827</v>
      </c>
      <c r="C35" s="60" t="n">
        <v>54097</v>
      </c>
      <c r="D35" s="60" t="n">
        <v>14667</v>
      </c>
      <c r="E35" s="63" t="n">
        <f>IF(ISERROR(D35/B35),"",D35/B35)</f>
        <v>0.170890279282743</v>
      </c>
      <c r="F35" s="60" t="n">
        <v>10716</v>
      </c>
      <c r="G35" s="67" t="n">
        <f>IF(ISERROR(F35/B35),"",F35/B35)</f>
        <v>0.124855814603796</v>
      </c>
      <c r="H35" s="70" t="n">
        <f>IF(ISERROR(O35/B35),"",O35/B35)</f>
        <v>0.369697181539609</v>
      </c>
      <c r="I35" s="74" t="n">
        <v>673</v>
      </c>
      <c r="J35" s="74" t="n">
        <v>3236</v>
      </c>
      <c r="K35" s="74" t="n">
        <v>75792</v>
      </c>
      <c r="L35" s="74" t="n">
        <v>76838</v>
      </c>
      <c r="M35" s="74" t="n">
        <f>B35-C35</f>
        <v>31730</v>
      </c>
      <c r="N35" s="74" t="n">
        <v>140</v>
      </c>
      <c r="O35" s="77" t="n">
        <f>B35-C35</f>
        <v>31730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>
      <c r="A36" s="57" t="n">
        <v>34</v>
      </c>
      <c r="B36" s="22" t="n">
        <f>'Population Totals'!B36</f>
        <v>87427</v>
      </c>
      <c r="C36" s="22" t="n">
        <v>50668</v>
      </c>
      <c r="D36" s="22" t="n">
        <v>16695</v>
      </c>
      <c r="E36" s="64" t="n">
        <f>IF(ISERROR(D36/B36),"",D36/B36)</f>
        <v>0.190959314628204</v>
      </c>
      <c r="F36" s="22" t="n">
        <v>12762</v>
      </c>
      <c r="G36" s="64" t="n">
        <f>IF(ISERROR(F36/B36),"",F36/B36)</f>
        <v>0.145973211936816</v>
      </c>
      <c r="H36" s="71" t="n">
        <f>IF(ISERROR(O36/B36),"",O36/B36)</f>
        <v>0.420453635604562</v>
      </c>
      <c r="I36" s="22" t="n">
        <v>478</v>
      </c>
      <c r="J36" s="22" t="n">
        <v>3271</v>
      </c>
      <c r="K36" s="22" t="n">
        <v>74094</v>
      </c>
      <c r="L36" s="22" t="n">
        <v>77961</v>
      </c>
      <c r="M36" s="22" t="n">
        <f>B36-C36</f>
        <v>36759</v>
      </c>
      <c r="N36" s="22" t="n">
        <v>84</v>
      </c>
      <c r="O36" s="22" t="n">
        <f>B36-C36</f>
        <v>36759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</row>
    <row r="37">
      <c r="A37" s="57" t="n">
        <v>35</v>
      </c>
      <c r="B37" s="60" t="n">
        <f>'Population Totals'!B37</f>
        <v>86638</v>
      </c>
      <c r="C37" s="60" t="n">
        <v>59609</v>
      </c>
      <c r="D37" s="60" t="n">
        <v>12863</v>
      </c>
      <c r="E37" s="63" t="n">
        <f>IF(ISERROR(D37/B37),"",D37/B37)</f>
        <v>0.14846833952769</v>
      </c>
      <c r="F37" s="60" t="n">
        <v>7508</v>
      </c>
      <c r="G37" s="67" t="n">
        <f>IF(ISERROR(F37/B37),"",F37/B37)</f>
        <v>0.0866594335049286</v>
      </c>
      <c r="H37" s="70" t="n">
        <f>IF(ISERROR(O37/B37),"",O37/B37)</f>
        <v>0.311976269073617</v>
      </c>
      <c r="I37" s="74" t="n">
        <v>401</v>
      </c>
      <c r="J37" s="74" t="n">
        <v>2076</v>
      </c>
      <c r="K37" s="74" t="n">
        <v>78753</v>
      </c>
      <c r="L37" s="74" t="n">
        <v>78253</v>
      </c>
      <c r="M37" s="74" t="n">
        <f>B37-C37</f>
        <v>27029</v>
      </c>
      <c r="N37" s="74" t="n">
        <v>75</v>
      </c>
      <c r="O37" s="77" t="n">
        <f>B37-C37</f>
        <v>27029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</row>
    <row r="38">
      <c r="A38" s="57" t="n">
        <v>36</v>
      </c>
      <c r="B38" s="22" t="n">
        <f>'Population Totals'!B38</f>
        <v>86943</v>
      </c>
      <c r="C38" s="22" t="n">
        <v>58586</v>
      </c>
      <c r="D38" s="22" t="n">
        <v>20329</v>
      </c>
      <c r="E38" s="64" t="n">
        <f>IF(ISERROR(D38/B38),"",D38/B38)</f>
        <v>0.233819858988073</v>
      </c>
      <c r="F38" s="22" t="n">
        <v>4073</v>
      </c>
      <c r="G38" s="64" t="n">
        <f>IF(ISERROR(F38/B38),"",F38/B38)</f>
        <v>0.046846784675017</v>
      </c>
      <c r="H38" s="71" t="n">
        <f>IF(ISERROR(O38/B38),"",O38/B38)</f>
        <v>0.326156217291789</v>
      </c>
      <c r="I38" s="22" t="n">
        <v>420</v>
      </c>
      <c r="J38" s="22" t="n">
        <v>815</v>
      </c>
      <c r="K38" s="22" t="n">
        <v>83407</v>
      </c>
      <c r="L38" s="22" t="n">
        <v>81993</v>
      </c>
      <c r="M38" s="22" t="n">
        <f>B38-C38</f>
        <v>28357</v>
      </c>
      <c r="N38" s="22" t="n">
        <v>30</v>
      </c>
      <c r="O38" s="22" t="n">
        <f>B38-C38</f>
        <v>28357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</row>
    <row r="39">
      <c r="A39" s="57" t="n">
        <v>37</v>
      </c>
      <c r="B39" s="60" t="n">
        <f>'Population Totals'!B39</f>
        <v>86250</v>
      </c>
      <c r="C39" s="60" t="n">
        <v>68555</v>
      </c>
      <c r="D39" s="60" t="n">
        <v>9755</v>
      </c>
      <c r="E39" s="63" t="n">
        <f>IF(ISERROR(D39/B39),"",D39/B39)</f>
        <v>0.113101449275362</v>
      </c>
      <c r="F39" s="60" t="n">
        <v>2965</v>
      </c>
      <c r="G39" s="67" t="n">
        <f>IF(ISERROR(F39/B39),"",F39/B39)</f>
        <v>0.0343768115942029</v>
      </c>
      <c r="H39" s="70" t="n">
        <f>IF(ISERROR(O39/B39),"",O39/B39)</f>
        <v>0.205159420289855</v>
      </c>
      <c r="I39" s="74" t="n">
        <v>632</v>
      </c>
      <c r="J39" s="74" t="n">
        <v>571</v>
      </c>
      <c r="K39" s="74" t="n">
        <v>82956</v>
      </c>
      <c r="L39" s="74" t="n">
        <v>80828</v>
      </c>
      <c r="M39" s="74" t="n">
        <f>B39-C39</f>
        <v>17695</v>
      </c>
      <c r="N39" s="74" t="n">
        <v>60</v>
      </c>
      <c r="O39" s="77" t="n">
        <f>B39-C39</f>
        <v>17695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>
      <c r="A40" s="57" t="n">
        <v>38</v>
      </c>
      <c r="B40" s="22" t="n">
        <f>'Population Totals'!B40</f>
        <v>84748</v>
      </c>
      <c r="C40" s="22" t="n">
        <v>38163</v>
      </c>
      <c r="D40" s="22" t="n">
        <v>29259</v>
      </c>
      <c r="E40" s="64" t="n">
        <f>IF(ISERROR(D40/B40),"",D40/B40)</f>
        <v>0.345247085476943</v>
      </c>
      <c r="F40" s="22" t="n">
        <v>9829</v>
      </c>
      <c r="G40" s="64" t="n">
        <f>IF(ISERROR(F40/B40),"",F40/B40)</f>
        <v>0.115979138150753</v>
      </c>
      <c r="H40" s="71" t="n">
        <f>IF(ISERROR(O40/B40),"",O40/B40)</f>
        <v>0.549688488223911</v>
      </c>
      <c r="I40" s="22" t="n">
        <v>401</v>
      </c>
      <c r="J40" s="22" t="n">
        <v>3767</v>
      </c>
      <c r="K40" s="22" t="n">
        <v>74521</v>
      </c>
      <c r="L40" s="22" t="n">
        <v>75953</v>
      </c>
      <c r="M40" s="22" t="n">
        <f>B40-C40</f>
        <v>46585</v>
      </c>
      <c r="N40" s="22" t="n">
        <v>258</v>
      </c>
      <c r="O40" s="22" t="n">
        <f>B40-C40</f>
        <v>46585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</row>
    <row r="41">
      <c r="A41" s="57" t="n">
        <v>39</v>
      </c>
      <c r="B41" s="60" t="n">
        <f>'Population Totals'!B41</f>
        <v>87286</v>
      </c>
      <c r="C41" s="60" t="n">
        <v>52725</v>
      </c>
      <c r="D41" s="60" t="n">
        <v>20003</v>
      </c>
      <c r="E41" s="63" t="n">
        <f>IF(ISERROR(D41/B41),"",D41/B41)</f>
        <v>0.229166189308709</v>
      </c>
      <c r="F41" s="60" t="n">
        <v>7317</v>
      </c>
      <c r="G41" s="67" t="n">
        <f>IF(ISERROR(F41/B41),"",F41/B41)</f>
        <v>0.0838278761771647</v>
      </c>
      <c r="H41" s="70" t="n">
        <f>IF(ISERROR(O41/B41),"",O41/B41)</f>
        <v>0.395951240748803</v>
      </c>
      <c r="I41" s="74" t="n">
        <v>330</v>
      </c>
      <c r="J41" s="74" t="n">
        <v>3630</v>
      </c>
      <c r="K41" s="74" t="n">
        <v>79986</v>
      </c>
      <c r="L41" s="74" t="n">
        <v>79813</v>
      </c>
      <c r="M41" s="74" t="n">
        <f>B41-C41</f>
        <v>34561</v>
      </c>
      <c r="N41" s="74" t="n">
        <v>153</v>
      </c>
      <c r="O41" s="77" t="n">
        <f>B41-C41</f>
        <v>34561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</row>
    <row r="42">
      <c r="A42" s="57" t="n">
        <v>40</v>
      </c>
      <c r="B42" s="22" t="n">
        <f>'Population Totals'!B42</f>
        <v>85683</v>
      </c>
      <c r="C42" s="22" t="n">
        <v>64411</v>
      </c>
      <c r="D42" s="22" t="n">
        <v>10338</v>
      </c>
      <c r="E42" s="64" t="n">
        <f>IF(ISERROR(D42/B42),"",D42/B42)</f>
        <v>0.120654038724134</v>
      </c>
      <c r="F42" s="22" t="n">
        <v>4572</v>
      </c>
      <c r="G42" s="64" t="n">
        <f>IF(ISERROR(F42/B42),"",F42/B42)</f>
        <v>0.0533594762088162</v>
      </c>
      <c r="H42" s="71" t="n">
        <f>IF(ISERROR(O42/B42),"",O42/B42)</f>
        <v>0.248263949674965</v>
      </c>
      <c r="I42" s="22" t="n">
        <v>396</v>
      </c>
      <c r="J42" s="22" t="n">
        <v>2277</v>
      </c>
      <c r="K42" s="22" t="n">
        <v>80842</v>
      </c>
      <c r="L42" s="22" t="n">
        <v>79006</v>
      </c>
      <c r="M42" s="22" t="n">
        <f>B42-C42</f>
        <v>21272</v>
      </c>
      <c r="N42" s="22" t="n">
        <v>55</v>
      </c>
      <c r="O42" s="22" t="n">
        <f>B42-C42</f>
        <v>21272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</row>
    <row r="43">
      <c r="A43" s="57" t="n">
        <v>41</v>
      </c>
      <c r="B43" s="60" t="n">
        <f>'Population Totals'!B43</f>
        <v>87516</v>
      </c>
      <c r="C43" s="60" t="n">
        <v>25570</v>
      </c>
      <c r="D43" s="60" t="n">
        <v>50455</v>
      </c>
      <c r="E43" s="63" t="n">
        <f>IF(ISERROR(D43/B43),"",D43/B43)</f>
        <v>0.576523150052562</v>
      </c>
      <c r="F43" s="60" t="n">
        <v>5346</v>
      </c>
      <c r="G43" s="67" t="n">
        <f>IF(ISERROR(F43/B43),"",F43/B43)</f>
        <v>0.0610859728506787</v>
      </c>
      <c r="H43" s="70" t="n">
        <f>IF(ISERROR(O43/B43),"",O43/B43)</f>
        <v>0.707824854883678</v>
      </c>
      <c r="I43" s="74" t="n">
        <v>420</v>
      </c>
      <c r="J43" s="74" t="n">
        <v>2246</v>
      </c>
      <c r="K43" s="74" t="n">
        <v>81694</v>
      </c>
      <c r="L43" s="74" t="n">
        <v>80980</v>
      </c>
      <c r="M43" s="74" t="n">
        <f>B43-C43</f>
        <v>61946</v>
      </c>
      <c r="N43" s="74" t="n">
        <v>160</v>
      </c>
      <c r="O43" s="77" t="n">
        <f>B43-C43</f>
        <v>61946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</row>
    <row r="44">
      <c r="A44" s="57" t="n">
        <v>42</v>
      </c>
      <c r="B44" s="22" t="n">
        <f>'Population Totals'!B44</f>
        <v>86369</v>
      </c>
      <c r="C44" s="22" t="n">
        <v>30384</v>
      </c>
      <c r="D44" s="22" t="n">
        <v>42913</v>
      </c>
      <c r="E44" s="64" t="n">
        <f>IF(ISERROR(D44/B44),"",D44/B44)</f>
        <v>0.496856511016684</v>
      </c>
      <c r="F44" s="22" t="n">
        <v>7702</v>
      </c>
      <c r="G44" s="64" t="n">
        <f>IF(ISERROR(F44/B44),"",F44/B44)</f>
        <v>0.0891755143627922</v>
      </c>
      <c r="H44" s="71" t="n">
        <f>IF(ISERROR(O44/B44),"",O44/B44)</f>
        <v>0.648207111347822</v>
      </c>
      <c r="I44" s="22" t="n">
        <v>473</v>
      </c>
      <c r="J44" s="22" t="n">
        <v>1772</v>
      </c>
      <c r="K44" s="22" t="n">
        <v>78173</v>
      </c>
      <c r="L44" s="22" t="n">
        <v>79754</v>
      </c>
      <c r="M44" s="22" t="n">
        <f>B44-C44</f>
        <v>55985</v>
      </c>
      <c r="N44" s="22" t="n">
        <v>121</v>
      </c>
      <c r="O44" s="22" t="n">
        <f>B44-C44</f>
        <v>55985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>
      <c r="A45" s="57" t="n">
        <v>43</v>
      </c>
      <c r="B45" s="60" t="n">
        <f>'Population Totals'!B45</f>
        <v>85949</v>
      </c>
      <c r="C45" s="60" t="n">
        <v>51372</v>
      </c>
      <c r="D45" s="60" t="n">
        <v>20538</v>
      </c>
      <c r="E45" s="63" t="n">
        <f>IF(ISERROR(D45/B45),"",D45/B45)</f>
        <v>0.238955659751713</v>
      </c>
      <c r="F45" s="60" t="n">
        <v>5477</v>
      </c>
      <c r="G45" s="67" t="n">
        <f>IF(ISERROR(F45/B45),"",F45/B45)</f>
        <v>0.0637238362284611</v>
      </c>
      <c r="H45" s="70" t="n">
        <f>IF(ISERROR(O45/B45),"",O45/B45)</f>
        <v>0.402296710840149</v>
      </c>
      <c r="I45" s="74" t="n">
        <v>358</v>
      </c>
      <c r="J45" s="74" t="n">
        <v>3748</v>
      </c>
      <c r="K45" s="74" t="n">
        <v>80090</v>
      </c>
      <c r="L45" s="74" t="n">
        <v>77937</v>
      </c>
      <c r="M45" s="74" t="n">
        <f>B45-C45</f>
        <v>34577</v>
      </c>
      <c r="N45" s="74" t="n">
        <v>165</v>
      </c>
      <c r="O45" s="77" t="n">
        <f>B45-C45</f>
        <v>34577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>
      <c r="A46" s="57" t="n">
        <v>44</v>
      </c>
      <c r="B46" s="22" t="n">
        <f>'Population Totals'!B46</f>
        <v>86513</v>
      </c>
      <c r="C46" s="22" t="n">
        <v>30288</v>
      </c>
      <c r="D46" s="22" t="n">
        <v>45543</v>
      </c>
      <c r="E46" s="64" t="n">
        <f>IF(ISERROR(D46/B46),"",D46/B46)</f>
        <v>0.52642955393987</v>
      </c>
      <c r="F46" s="22" t="n">
        <v>4692</v>
      </c>
      <c r="G46" s="64" t="n">
        <f>IF(ISERROR(F46/B46),"",F46/B46)</f>
        <v>0.0542346236981725</v>
      </c>
      <c r="H46" s="71" t="n">
        <f>IF(ISERROR(O46/B46),"",O46/B46)</f>
        <v>0.649902326817935</v>
      </c>
      <c r="I46" s="22" t="n">
        <v>317</v>
      </c>
      <c r="J46" s="22" t="n">
        <v>2447</v>
      </c>
      <c r="K46" s="22" t="n">
        <v>81194</v>
      </c>
      <c r="L46" s="22" t="n">
        <v>80328</v>
      </c>
      <c r="M46" s="22" t="n">
        <f>B46-C46</f>
        <v>56225</v>
      </c>
      <c r="N46" s="22" t="n">
        <v>89</v>
      </c>
      <c r="O46" s="22" t="n">
        <f>B46-C46</f>
        <v>56225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</row>
    <row r="47">
      <c r="A47" s="57" t="n">
        <v>45</v>
      </c>
      <c r="B47" s="60" t="n">
        <f>'Population Totals'!B47</f>
        <v>88032</v>
      </c>
      <c r="C47" s="60" t="n">
        <v>37037</v>
      </c>
      <c r="D47" s="60" t="n">
        <v>35791</v>
      </c>
      <c r="E47" s="63" t="n">
        <f>IF(ISERROR(D47/B47),"",D47/B47)</f>
        <v>0.406568066157761</v>
      </c>
      <c r="F47" s="60" t="n">
        <v>7593</v>
      </c>
      <c r="G47" s="67" t="n">
        <f>IF(ISERROR(F47/B47),"",F47/B47)</f>
        <v>0.0862527262813522</v>
      </c>
      <c r="H47" s="70" t="n">
        <f>IF(ISERROR(O47/B47),"",O47/B47)</f>
        <v>0.579277989821883</v>
      </c>
      <c r="I47" s="74" t="n">
        <v>546</v>
      </c>
      <c r="J47" s="74" t="n">
        <v>3230</v>
      </c>
      <c r="K47" s="74" t="n">
        <v>79633</v>
      </c>
      <c r="L47" s="74" t="n">
        <v>80101</v>
      </c>
      <c r="M47" s="74" t="n">
        <f>B47-C47</f>
        <v>50995</v>
      </c>
      <c r="N47" s="74" t="n">
        <v>118</v>
      </c>
      <c r="O47" s="77" t="n">
        <f>B47-C47</f>
        <v>50995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>
      <c r="A48" s="57" t="n">
        <v>46</v>
      </c>
      <c r="B48" s="22" t="n">
        <f>'Population Totals'!B48</f>
        <v>87200</v>
      </c>
      <c r="C48" s="22" t="n">
        <v>33381</v>
      </c>
      <c r="D48" s="22" t="n">
        <v>44996</v>
      </c>
      <c r="E48" s="64" t="n">
        <f>IF(ISERROR(D48/B48),"",D48/B48)</f>
        <v>0.516009174311927</v>
      </c>
      <c r="F48" s="22" t="n">
        <v>3918</v>
      </c>
      <c r="G48" s="64" t="n">
        <f>IF(ISERROR(F48/B48),"",F48/B48)</f>
        <v>0.0449311926605505</v>
      </c>
      <c r="H48" s="71" t="n">
        <f>IF(ISERROR(O48/B48),"",O48/B48)</f>
        <v>0.617190366972477</v>
      </c>
      <c r="I48" s="22" t="n">
        <v>396</v>
      </c>
      <c r="J48" s="22" t="n">
        <v>1140</v>
      </c>
      <c r="K48" s="22" t="n">
        <v>83145</v>
      </c>
      <c r="L48" s="22" t="n">
        <v>81570</v>
      </c>
      <c r="M48" s="22" t="n">
        <f>B48-C48</f>
        <v>53819</v>
      </c>
      <c r="N48" s="22" t="n">
        <v>120</v>
      </c>
      <c r="O48" s="22" t="n">
        <f>B48-C48</f>
        <v>53819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>
      <c r="A49" s="57" t="n">
        <v>47</v>
      </c>
      <c r="B49" s="60" t="n">
        <f>'Population Totals'!B49</f>
        <v>86173</v>
      </c>
      <c r="C49" s="60" t="n">
        <v>30544</v>
      </c>
      <c r="D49" s="60" t="n">
        <v>37708</v>
      </c>
      <c r="E49" s="63" t="n">
        <f>IF(ISERROR(D49/B49),"",D49/B49)</f>
        <v>0.43758485836631</v>
      </c>
      <c r="F49" s="60" t="n">
        <v>9542</v>
      </c>
      <c r="G49" s="67" t="n">
        <f>IF(ISERROR(F49/B49),"",F49/B49)</f>
        <v>0.110730739326703</v>
      </c>
      <c r="H49" s="70" t="n">
        <f>IF(ISERROR(O49/B49),"",O49/B49)</f>
        <v>0.645550230350574</v>
      </c>
      <c r="I49" s="74" t="n">
        <v>464</v>
      </c>
      <c r="J49" s="74" t="n">
        <v>4501</v>
      </c>
      <c r="K49" s="74" t="n">
        <v>75713</v>
      </c>
      <c r="L49" s="74" t="n">
        <v>77783</v>
      </c>
      <c r="M49" s="74" t="n">
        <f>B49-C49</f>
        <v>55629</v>
      </c>
      <c r="N49" s="74" t="n">
        <v>189</v>
      </c>
      <c r="O49" s="77" t="n">
        <f>B49-C49</f>
        <v>55629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>
      <c r="A50" s="57" t="n">
        <v>48</v>
      </c>
      <c r="B50" s="22" t="n">
        <f>'Population Totals'!B50</f>
        <v>87825</v>
      </c>
      <c r="C50" s="22" t="n">
        <v>48134</v>
      </c>
      <c r="D50" s="22" t="n">
        <v>22133</v>
      </c>
      <c r="E50" s="64" t="n">
        <f>IF(ISERROR(D50/B50),"",D50/B50)</f>
        <v>0.252012524907486</v>
      </c>
      <c r="F50" s="22" t="n">
        <v>11607</v>
      </c>
      <c r="G50" s="64" t="n">
        <f>IF(ISERROR(F50/B50),"",F50/B50)</f>
        <v>0.132160546541418</v>
      </c>
      <c r="H50" s="71" t="n">
        <f>IF(ISERROR(O50/B50),"",O50/B50)</f>
        <v>0.451932820950754</v>
      </c>
      <c r="I50" s="22" t="n">
        <v>653</v>
      </c>
      <c r="J50" s="22" t="n">
        <v>3270</v>
      </c>
      <c r="K50" s="22" t="n">
        <v>75637</v>
      </c>
      <c r="L50" s="22" t="n">
        <v>79150</v>
      </c>
      <c r="M50" s="22" t="n">
        <f>B50-C50</f>
        <v>39691</v>
      </c>
      <c r="N50" s="22" t="n">
        <v>280</v>
      </c>
      <c r="O50" s="22" t="n">
        <f>B50-C50</f>
        <v>39691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</row>
    <row r="51">
      <c r="A51" s="57" t="n">
        <v>49</v>
      </c>
      <c r="B51" s="60" t="n">
        <f>'Population Totals'!B51</f>
        <v>87909</v>
      </c>
      <c r="C51" s="60" t="n">
        <v>51571</v>
      </c>
      <c r="D51" s="60" t="n">
        <v>23970</v>
      </c>
      <c r="E51" s="63" t="n">
        <f>IF(ISERROR(D51/B51),"",D51/B51)</f>
        <v>0.272668327475003</v>
      </c>
      <c r="F51" s="60" t="n">
        <v>6161</v>
      </c>
      <c r="G51" s="67" t="n">
        <f>IF(ISERROR(F51/B51),"",F51/B51)</f>
        <v>0.0700838366947639</v>
      </c>
      <c r="H51" s="70" t="n">
        <f>IF(ISERROR(O51/B51),"",O51/B51)</f>
        <v>0.413359269244332</v>
      </c>
      <c r="I51" s="74" t="n">
        <v>396</v>
      </c>
      <c r="J51" s="74" t="n">
        <v>2697</v>
      </c>
      <c r="K51" s="74" t="n">
        <v>82202</v>
      </c>
      <c r="L51" s="74" t="n">
        <v>81179</v>
      </c>
      <c r="M51" s="74" t="n">
        <f>B51-C51</f>
        <v>36338</v>
      </c>
      <c r="N51" s="74" t="n">
        <v>156</v>
      </c>
      <c r="O51" s="77" t="n">
        <f>B51-C51</f>
        <v>36338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>
      <c r="A52" s="57" t="n">
        <v>50</v>
      </c>
      <c r="B52" s="22" t="n">
        <f>'Population Totals'!B52</f>
        <v>87947</v>
      </c>
      <c r="C52" s="22" t="n">
        <v>56933</v>
      </c>
      <c r="D52" s="22" t="n">
        <v>17249</v>
      </c>
      <c r="E52" s="64" t="n">
        <f>IF(ISERROR(D52/B52),"",D52/B52)</f>
        <v>0.196129487077444</v>
      </c>
      <c r="F52" s="22" t="n">
        <v>7843</v>
      </c>
      <c r="G52" s="64" t="n">
        <f>IF(ISERROR(F52/B52),"",F52/B52)</f>
        <v>0.089178709904829</v>
      </c>
      <c r="H52" s="71" t="n">
        <f>IF(ISERROR(O52/B52),"",O52/B52)</f>
        <v>0.352644206169625</v>
      </c>
      <c r="I52" s="22" t="n">
        <v>520</v>
      </c>
      <c r="J52" s="22" t="n">
        <v>2908</v>
      </c>
      <c r="K52" s="22" t="n">
        <v>79829</v>
      </c>
      <c r="L52" s="22" t="n">
        <v>81584</v>
      </c>
      <c r="M52" s="22" t="n">
        <f>B52-C52</f>
        <v>31014</v>
      </c>
      <c r="N52" s="22" t="n">
        <v>81</v>
      </c>
      <c r="O52" s="22" t="n">
        <f>B52-C52</f>
        <v>31014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>
      <c r="A53" s="57" t="n">
        <v>51</v>
      </c>
      <c r="B53" s="60" t="n">
        <f>'Population Totals'!B53</f>
        <v>88020</v>
      </c>
      <c r="C53" s="60" t="n">
        <v>66862</v>
      </c>
      <c r="D53" s="60" t="n">
        <v>8722</v>
      </c>
      <c r="E53" s="63" t="n">
        <f>IF(ISERROR(D53/B53),"",D53/B53)</f>
        <v>0.0990911156555328</v>
      </c>
      <c r="F53" s="60" t="n">
        <v>6193</v>
      </c>
      <c r="G53" s="67" t="n">
        <f>IF(ISERROR(F53/B53),"",F53/B53)</f>
        <v>0.0703590093160645</v>
      </c>
      <c r="H53" s="70" t="n">
        <f>IF(ISERROR(O53/B53),"",O53/B53)</f>
        <v>0.240377187002954</v>
      </c>
      <c r="I53" s="74" t="n">
        <v>351</v>
      </c>
      <c r="J53" s="74" t="n">
        <v>2681</v>
      </c>
      <c r="K53" s="74" t="n">
        <v>81493</v>
      </c>
      <c r="L53" s="74" t="n">
        <v>80833</v>
      </c>
      <c r="M53" s="74" t="n">
        <f>B53-C53</f>
        <v>21158</v>
      </c>
      <c r="N53" s="74" t="n">
        <v>113</v>
      </c>
      <c r="O53" s="77" t="n">
        <f>B53-C53</f>
        <v>21158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</row>
    <row r="54">
      <c r="A54" s="57" t="n">
        <v>52</v>
      </c>
      <c r="B54" s="22" t="n">
        <f>'Population Totals'!B54</f>
        <v>86394</v>
      </c>
      <c r="C54" s="22" t="n">
        <v>45236</v>
      </c>
      <c r="D54" s="22" t="n">
        <v>21366</v>
      </c>
      <c r="E54" s="64" t="n">
        <f>IF(ISERROR(D54/B54),"",D54/B54)</f>
        <v>0.247308840891729</v>
      </c>
      <c r="F54" s="22" t="n">
        <v>8904</v>
      </c>
      <c r="G54" s="64" t="n">
        <f>IF(ISERROR(F54/B54),"",F54/B54)</f>
        <v>0.103062712688381</v>
      </c>
      <c r="H54" s="71" t="n">
        <f>IF(ISERROR(O54/B54),"",O54/B54)</f>
        <v>0.476398823992407</v>
      </c>
      <c r="I54" s="22" t="n">
        <v>422</v>
      </c>
      <c r="J54" s="22" t="n">
        <v>6445</v>
      </c>
      <c r="K54" s="22" t="n">
        <v>77063</v>
      </c>
      <c r="L54" s="22" t="n">
        <v>76971</v>
      </c>
      <c r="M54" s="22" t="n">
        <f>B54-C54</f>
        <v>41158</v>
      </c>
      <c r="N54" s="22" t="n">
        <v>127</v>
      </c>
      <c r="O54" s="22" t="n">
        <f>B54-C54</f>
        <v>41158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</row>
    <row r="55">
      <c r="A55" s="57" t="n">
        <v>53</v>
      </c>
      <c r="B55" s="60" t="n">
        <f>'Population Totals'!B55</f>
        <v>87964</v>
      </c>
      <c r="C55" s="60" t="n">
        <v>47440</v>
      </c>
      <c r="D55" s="60" t="n">
        <v>19065</v>
      </c>
      <c r="E55" s="63" t="n">
        <f>IF(ISERROR(D55/B55),"",D55/B55)</f>
        <v>0.216736392160429</v>
      </c>
      <c r="F55" s="60" t="n">
        <v>6984</v>
      </c>
      <c r="G55" s="67" t="n">
        <f>IF(ISERROR(F55/B55),"",F55/B55)</f>
        <v>0.0793961165931517</v>
      </c>
      <c r="H55" s="70" t="n">
        <f>IF(ISERROR(O55/B55),"",O55/B55)</f>
        <v>0.460688463462326</v>
      </c>
      <c r="I55" s="74" t="n">
        <v>343</v>
      </c>
      <c r="J55" s="74" t="n">
        <v>9853</v>
      </c>
      <c r="K55" s="74" t="n">
        <v>80664</v>
      </c>
      <c r="L55" s="74" t="n">
        <v>78972</v>
      </c>
      <c r="M55" s="74" t="n">
        <f>B55-C55</f>
        <v>40524</v>
      </c>
      <c r="N55" s="74" t="n">
        <v>145</v>
      </c>
      <c r="O55" s="77" t="n">
        <f>B55-C55</f>
        <v>40524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</row>
    <row r="56">
      <c r="A56" s="57" t="n">
        <v>54</v>
      </c>
      <c r="B56" s="22" t="n">
        <f>'Population Totals'!B56</f>
        <v>86865</v>
      </c>
      <c r="C56" s="22" t="n">
        <v>51429</v>
      </c>
      <c r="D56" s="22" t="n">
        <v>15489</v>
      </c>
      <c r="E56" s="64" t="n">
        <f>IF(ISERROR(D56/B56),"",D56/B56)</f>
        <v>0.178311172509066</v>
      </c>
      <c r="F56" s="22" t="n">
        <v>8757</v>
      </c>
      <c r="G56" s="64" t="n">
        <f>IF(ISERROR(F56/B56),"",F56/B56)</f>
        <v>0.100811604213435</v>
      </c>
      <c r="H56" s="71" t="n">
        <f>IF(ISERROR(O56/B56),"",O56/B56)</f>
        <v>0.407943360386807</v>
      </c>
      <c r="I56" s="22" t="n">
        <v>402</v>
      </c>
      <c r="J56" s="22" t="n">
        <v>6500</v>
      </c>
      <c r="K56" s="22" t="n">
        <v>77764</v>
      </c>
      <c r="L56" s="22" t="n">
        <v>76928</v>
      </c>
      <c r="M56" s="22" t="n">
        <f>B56-C56</f>
        <v>35436</v>
      </c>
      <c r="N56" s="22" t="n">
        <v>187</v>
      </c>
      <c r="O56" s="22" t="n">
        <f>B56-C56</f>
        <v>35436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</row>
    <row r="57">
      <c r="A57" s="57" t="n">
        <v>55</v>
      </c>
      <c r="B57" s="60" t="n">
        <f>'Population Totals'!B57</f>
        <v>86806</v>
      </c>
      <c r="C57" s="60" t="n">
        <v>32798</v>
      </c>
      <c r="D57" s="60" t="n">
        <v>43778</v>
      </c>
      <c r="E57" s="63" t="n">
        <f>IF(ISERROR(D57/B57),"",D57/B57)</f>
        <v>0.504319977881713</v>
      </c>
      <c r="F57" s="60" t="n">
        <v>4268</v>
      </c>
      <c r="G57" s="67" t="n">
        <f>IF(ISERROR(F57/B57),"",F57/B57)</f>
        <v>0.0491671082644057</v>
      </c>
      <c r="H57" s="70" t="n">
        <f>IF(ISERROR(O57/B57),"",O57/B57)</f>
        <v>0.622168974494851</v>
      </c>
      <c r="I57" s="74" t="n">
        <v>318</v>
      </c>
      <c r="J57" s="74" t="n">
        <v>2053</v>
      </c>
      <c r="K57" s="74" t="n">
        <v>82375</v>
      </c>
      <c r="L57" s="74" t="n">
        <v>80725</v>
      </c>
      <c r="M57" s="74" t="n">
        <f>B57-C57</f>
        <v>54008</v>
      </c>
      <c r="N57" s="74" t="n">
        <v>115</v>
      </c>
      <c r="O57" s="77" t="n">
        <f>B57-C57</f>
        <v>54008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</row>
    <row r="58">
      <c r="A58" s="57" t="n">
        <v>56</v>
      </c>
      <c r="B58" s="22" t="n">
        <f>'Population Totals'!B58</f>
        <v>85477</v>
      </c>
      <c r="C58" s="22" t="n">
        <v>57373</v>
      </c>
      <c r="D58" s="22" t="n">
        <v>13010</v>
      </c>
      <c r="E58" s="64" t="n">
        <f>IF(ISERROR(D58/B58),"",D58/B58)</f>
        <v>0.152204686640851</v>
      </c>
      <c r="F58" s="22" t="n">
        <v>4044</v>
      </c>
      <c r="G58" s="64" t="n">
        <f>IF(ISERROR(F58/B58),"",F58/B58)</f>
        <v>0.0473109725423213</v>
      </c>
      <c r="H58" s="71" t="n">
        <f>IF(ISERROR(O58/B58),"",O58/B58)</f>
        <v>0.328790200872749</v>
      </c>
      <c r="I58" s="22" t="n">
        <v>316</v>
      </c>
      <c r="J58" s="22" t="n">
        <v>7169</v>
      </c>
      <c r="K58" s="22" t="n">
        <v>81173</v>
      </c>
      <c r="L58" s="22" t="n">
        <v>79705</v>
      </c>
      <c r="M58" s="22" t="n">
        <f>B58-C58</f>
        <v>28104</v>
      </c>
      <c r="N58" s="22" t="n">
        <v>18</v>
      </c>
      <c r="O58" s="22" t="n">
        <f>B58-C58</f>
        <v>28104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</row>
    <row r="59">
      <c r="A59" s="57" t="n">
        <v>57</v>
      </c>
      <c r="B59" s="60" t="n">
        <f>'Population Totals'!B59</f>
        <v>84912</v>
      </c>
      <c r="C59" s="60" t="n">
        <v>70210</v>
      </c>
      <c r="D59" s="60" t="n">
        <v>6990</v>
      </c>
      <c r="E59" s="63" t="n">
        <f>IF(ISERROR(D59/B59),"",D59/B59)</f>
        <v>0.0823205200678349</v>
      </c>
      <c r="F59" s="60" t="n">
        <v>2548</v>
      </c>
      <c r="G59" s="67" t="n">
        <f>IF(ISERROR(F59/B59),"",F59/B59)</f>
        <v>0.0300075372149991</v>
      </c>
      <c r="H59" s="70" t="n">
        <f>IF(ISERROR(O59/B59),"",O59/B59)</f>
        <v>0.173143960806482</v>
      </c>
      <c r="I59" s="74" t="n">
        <v>332</v>
      </c>
      <c r="J59" s="74" t="n">
        <v>1678</v>
      </c>
      <c r="K59" s="74" t="n">
        <v>82455</v>
      </c>
      <c r="L59" s="74" t="n">
        <v>80229</v>
      </c>
      <c r="M59" s="74" t="n">
        <f>B59-C59</f>
        <v>14702</v>
      </c>
      <c r="N59" s="74" t="n">
        <v>32</v>
      </c>
      <c r="O59" s="77" t="n">
        <f>B59-C59</f>
        <v>14702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</row>
    <row r="60">
      <c r="A60" s="57" t="n">
        <v>58</v>
      </c>
      <c r="B60" s="22" t="n">
        <f>'Population Totals'!B60</f>
        <v>86633</v>
      </c>
      <c r="C60" s="22" t="n">
        <v>61274</v>
      </c>
      <c r="D60" s="22" t="n">
        <v>11631</v>
      </c>
      <c r="E60" s="64" t="n">
        <f>IF(ISERROR(D60/B60),"",D60/B60)</f>
        <v>0.134255999445939</v>
      </c>
      <c r="F60" s="22" t="n">
        <v>5500</v>
      </c>
      <c r="G60" s="64" t="n">
        <f>IF(ISERROR(F60/B60),"",F60/B60)</f>
        <v>0.0634862004086203</v>
      </c>
      <c r="H60" s="71" t="n">
        <f>IF(ISERROR(O60/B60),"",O60/B60)</f>
        <v>0.292717555665855</v>
      </c>
      <c r="I60" s="22" t="n">
        <v>242</v>
      </c>
      <c r="J60" s="22" t="n">
        <v>6992</v>
      </c>
      <c r="K60" s="22" t="n">
        <v>83653</v>
      </c>
      <c r="L60" s="22" t="n">
        <v>81797</v>
      </c>
      <c r="M60" s="22" t="n">
        <f>B60-C60</f>
        <v>25359</v>
      </c>
      <c r="N60" s="22" t="n">
        <v>113</v>
      </c>
      <c r="O60" s="22" t="n">
        <f>B60-C60</f>
        <v>25359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</row>
    <row r="61">
      <c r="A61" s="57" t="n">
        <v>59</v>
      </c>
      <c r="B61" s="60" t="n">
        <f>'Population Totals'!B61</f>
        <v>87557</v>
      </c>
      <c r="C61" s="60" t="n">
        <v>60220</v>
      </c>
      <c r="D61" s="60" t="n">
        <v>18160</v>
      </c>
      <c r="E61" s="63" t="n">
        <f>IF(ISERROR(D61/B61),"",D61/B61)</f>
        <v>0.2074077458113</v>
      </c>
      <c r="F61" s="60" t="n">
        <v>3685</v>
      </c>
      <c r="G61" s="67" t="n">
        <f>IF(ISERROR(F61/B61),"",F61/B61)</f>
        <v>0.0420868691252555</v>
      </c>
      <c r="H61" s="70" t="n">
        <f>IF(ISERROR(O61/B61),"",O61/B61)</f>
        <v>0.312219468460546</v>
      </c>
      <c r="I61" s="74" t="n">
        <v>321</v>
      </c>
      <c r="J61" s="74" t="n">
        <v>1389</v>
      </c>
      <c r="K61" s="74" t="n">
        <v>83466</v>
      </c>
      <c r="L61" s="74" t="n">
        <v>81287</v>
      </c>
      <c r="M61" s="74" t="n">
        <f>B61-C61</f>
        <v>27337</v>
      </c>
      <c r="N61" s="74" t="n">
        <v>78</v>
      </c>
      <c r="O61" s="77" t="n">
        <f>B61-C61</f>
        <v>27337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</row>
    <row r="62">
      <c r="A62" s="57" t="n">
        <v>60</v>
      </c>
      <c r="B62" s="22" t="n">
        <f>'Population Totals'!B62</f>
        <v>86201</v>
      </c>
      <c r="C62" s="22" t="n">
        <v>30654</v>
      </c>
      <c r="D62" s="22" t="n">
        <v>44217</v>
      </c>
      <c r="E62" s="64" t="n">
        <f>IF(ISERROR(D62/B62),"",D62/B62)</f>
        <v>0.512952285936358</v>
      </c>
      <c r="F62" s="22" t="n">
        <v>5233</v>
      </c>
      <c r="G62" s="64" t="n">
        <f>IF(ISERROR(F62/B62),"",F62/B62)</f>
        <v>0.0607069523555411</v>
      </c>
      <c r="H62" s="71" t="n">
        <f>IF(ISERROR(O62/B62),"",O62/B62)</f>
        <v>0.644389276226494</v>
      </c>
      <c r="I62" s="22" t="n">
        <v>380</v>
      </c>
      <c r="J62" s="22" t="n">
        <v>3183</v>
      </c>
      <c r="K62" s="22" t="n">
        <v>81081</v>
      </c>
      <c r="L62" s="22" t="n">
        <v>81203</v>
      </c>
      <c r="M62" s="22" t="n">
        <f>B62-C62</f>
        <v>55547</v>
      </c>
      <c r="N62" s="22" t="n">
        <v>65</v>
      </c>
      <c r="O62" s="22" t="n">
        <f>B62-C62</f>
        <v>55547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</row>
    <row r="63">
      <c r="A63" s="57" t="n">
        <v>61</v>
      </c>
      <c r="B63" s="60" t="n">
        <f>'Population Totals'!B63</f>
        <v>86496</v>
      </c>
      <c r="C63" s="60" t="n">
        <v>24941</v>
      </c>
      <c r="D63" s="60" t="n">
        <v>47008</v>
      </c>
      <c r="E63" s="63" t="n">
        <f>IF(ISERROR(D63/B63),"",D63/B63)</f>
        <v>0.54347021827599</v>
      </c>
      <c r="F63" s="60" t="n">
        <v>8862</v>
      </c>
      <c r="G63" s="67" t="n">
        <f>IF(ISERROR(F63/B63),"",F63/B63)</f>
        <v>0.102455604883463</v>
      </c>
      <c r="H63" s="70" t="n">
        <f>IF(ISERROR(O63/B63),"",O63/B63)</f>
        <v>0.711651405845357</v>
      </c>
      <c r="I63" s="74" t="n">
        <v>375</v>
      </c>
      <c r="J63" s="74" t="n">
        <v>2056</v>
      </c>
      <c r="K63" s="74" t="n">
        <v>76888</v>
      </c>
      <c r="L63" s="74" t="n">
        <v>80300</v>
      </c>
      <c r="M63" s="74" t="n">
        <f>B63-C63</f>
        <v>61555</v>
      </c>
      <c r="N63" s="74" t="n">
        <v>61</v>
      </c>
      <c r="O63" s="77" t="n">
        <f>B63-C63</f>
        <v>61555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</row>
    <row r="64">
      <c r="A64" s="57" t="n">
        <v>62</v>
      </c>
      <c r="B64" s="22" t="n">
        <f>'Population Totals'!B64</f>
        <v>85278</v>
      </c>
      <c r="C64" s="22" t="n">
        <v>31171</v>
      </c>
      <c r="D64" s="22" t="n">
        <v>45159</v>
      </c>
      <c r="E64" s="64" t="n">
        <f>IF(ISERROR(D64/B64),"",D64/B64)</f>
        <v>0.529550411595019</v>
      </c>
      <c r="F64" s="22" t="n">
        <v>3550</v>
      </c>
      <c r="G64" s="64" t="n">
        <f>IF(ISERROR(F64/B64),"",F64/B64)</f>
        <v>0.0416285560167921</v>
      </c>
      <c r="H64" s="71" t="n">
        <f>IF(ISERROR(O64/B64),"",O64/B64)</f>
        <v>0.63447782546495</v>
      </c>
      <c r="I64" s="22" t="n">
        <v>892</v>
      </c>
      <c r="J64" s="22" t="n">
        <v>910</v>
      </c>
      <c r="K64" s="22" t="n">
        <v>80811</v>
      </c>
      <c r="L64" s="22" t="n">
        <v>79978</v>
      </c>
      <c r="M64" s="22" t="n">
        <f>B64-C64</f>
        <v>54107</v>
      </c>
      <c r="N64" s="22" t="n">
        <v>36</v>
      </c>
      <c r="O64" s="22" t="n">
        <f>B64-C64</f>
        <v>54107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</row>
    <row r="65">
      <c r="A65" s="57" t="n">
        <v>63</v>
      </c>
      <c r="B65" s="60" t="n">
        <f>'Population Totals'!B65</f>
        <v>85807</v>
      </c>
      <c r="C65" s="60" t="n">
        <v>18536</v>
      </c>
      <c r="D65" s="60" t="n">
        <v>43103</v>
      </c>
      <c r="E65" s="63" t="n">
        <f>IF(ISERROR(D65/B65),"",D65/B65)</f>
        <v>0.502324985141072</v>
      </c>
      <c r="F65" s="60" t="n">
        <v>19804</v>
      </c>
      <c r="G65" s="67" t="n">
        <f>IF(ISERROR(F65/B65),"",F65/B65)</f>
        <v>0.230797021222045</v>
      </c>
      <c r="H65" s="70" t="n">
        <f>IF(ISERROR(O65/B65),"",O65/B65)</f>
        <v>0.783980327945273</v>
      </c>
      <c r="I65" s="74" t="n">
        <v>578</v>
      </c>
      <c r="J65" s="74" t="n">
        <v>1919</v>
      </c>
      <c r="K65" s="74" t="n">
        <v>65156</v>
      </c>
      <c r="L65" s="74" t="n">
        <v>78635</v>
      </c>
      <c r="M65" s="74" t="n">
        <f>B65-C65</f>
        <v>67271</v>
      </c>
      <c r="N65" s="74" t="n">
        <v>53</v>
      </c>
      <c r="O65" s="77" t="n">
        <f>B65-C65</f>
        <v>67271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</row>
    <row r="66">
      <c r="A66" s="57" t="n">
        <v>64</v>
      </c>
      <c r="B66" s="22" t="n">
        <f>'Population Totals'!B66</f>
        <v>86188</v>
      </c>
      <c r="C66" s="22" t="n">
        <v>41964</v>
      </c>
      <c r="D66" s="22" t="n">
        <v>24420</v>
      </c>
      <c r="E66" s="64" t="n">
        <f>IF(ISERROR(D66/B66),"",D66/B66)</f>
        <v>0.283334106836219</v>
      </c>
      <c r="F66" s="22" t="n">
        <v>14392</v>
      </c>
      <c r="G66" s="64" t="n">
        <f>IF(ISERROR(F66/B66),"",F66/B66)</f>
        <v>0.166983802849585</v>
      </c>
      <c r="H66" s="71" t="n">
        <f>IF(ISERROR(O66/B66),"",O66/B66)</f>
        <v>0.51311087390356</v>
      </c>
      <c r="I66" s="22" t="n">
        <v>559</v>
      </c>
      <c r="J66" s="22" t="n">
        <v>2658</v>
      </c>
      <c r="K66" s="22" t="n">
        <v>71386</v>
      </c>
      <c r="L66" s="22" t="n">
        <v>79095</v>
      </c>
      <c r="M66" s="22" t="n">
        <f>B66-C66</f>
        <v>44224</v>
      </c>
      <c r="N66" s="22" t="n">
        <v>89</v>
      </c>
      <c r="O66" s="22" t="n">
        <f>B66-C66</f>
        <v>44224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</row>
    <row r="67">
      <c r="A67" s="57" t="n">
        <v>65</v>
      </c>
      <c r="B67" s="60" t="n">
        <f>'Population Totals'!B67</f>
        <v>85485</v>
      </c>
      <c r="C67" s="60" t="n">
        <v>48603</v>
      </c>
      <c r="D67" s="60" t="n">
        <v>11156</v>
      </c>
      <c r="E67" s="63" t="n">
        <f>IF(ISERROR(D67/B67),"",D67/B67)</f>
        <v>0.130502427326432</v>
      </c>
      <c r="F67" s="60" t="n">
        <v>5528</v>
      </c>
      <c r="G67" s="67" t="n">
        <f>IF(ISERROR(F67/B67),"",F67/B67)</f>
        <v>0.0646663157279055</v>
      </c>
      <c r="H67" s="70" t="n">
        <f>IF(ISERROR(O67/B67),"",O67/B67)</f>
        <v>0.431444113002281</v>
      </c>
      <c r="I67" s="74" t="n">
        <v>273</v>
      </c>
      <c r="J67" s="74" t="n">
        <v>16845</v>
      </c>
      <c r="K67" s="74" t="n">
        <v>79797</v>
      </c>
      <c r="L67" s="74" t="n">
        <v>79492</v>
      </c>
      <c r="M67" s="74" t="n">
        <f>B67-C67</f>
        <v>36882</v>
      </c>
      <c r="N67" s="74" t="n">
        <v>38</v>
      </c>
      <c r="O67" s="77" t="n">
        <f>B67-C67</f>
        <v>36882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</row>
    <row r="68">
      <c r="A68" s="57" t="n">
        <v>66</v>
      </c>
      <c r="B68" s="22" t="n">
        <f>'Population Totals'!B68</f>
        <v>87292</v>
      </c>
      <c r="C68" s="22" t="n">
        <v>57875</v>
      </c>
      <c r="D68" s="22" t="n">
        <v>21879</v>
      </c>
      <c r="E68" s="64" t="n">
        <f>IF(ISERROR(D68/B68),"",D68/B68)</f>
        <v>0.250641524996563</v>
      </c>
      <c r="F68" s="22" t="n">
        <v>4002</v>
      </c>
      <c r="G68" s="64" t="n">
        <f>IF(ISERROR(F68/B68),"",F68/B68)</f>
        <v>0.0458461256472529</v>
      </c>
      <c r="H68" s="71" t="n">
        <f>IF(ISERROR(O68/B68),"",O68/B68)</f>
        <v>0.336995371855382</v>
      </c>
      <c r="I68" s="22" t="n">
        <v>356</v>
      </c>
      <c r="J68" s="22" t="n">
        <v>1234</v>
      </c>
      <c r="K68" s="22" t="n">
        <v>83967</v>
      </c>
      <c r="L68" s="22" t="n">
        <v>83117</v>
      </c>
      <c r="M68" s="22" t="n">
        <f>B68-C68</f>
        <v>29417</v>
      </c>
      <c r="N68" s="22" t="n">
        <v>15</v>
      </c>
      <c r="O68" s="22" t="n">
        <f>B68-C68</f>
        <v>29417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</row>
    <row r="69">
      <c r="A69" s="57" t="n">
        <v>67</v>
      </c>
      <c r="B69" s="60" t="n">
        <f>'Population Totals'!B69</f>
        <v>85300</v>
      </c>
      <c r="C69" s="60" t="n">
        <v>64523</v>
      </c>
      <c r="D69" s="60" t="n">
        <v>8696</v>
      </c>
      <c r="E69" s="63" t="n">
        <f>IF(ISERROR(D69/B69),"",D69/B69)</f>
        <v>0.101946072684642</v>
      </c>
      <c r="F69" s="60" t="n">
        <v>5287</v>
      </c>
      <c r="G69" s="67" t="n">
        <f>IF(ISERROR(F69/B69),"",F69/B69)</f>
        <v>0.0619812426729191</v>
      </c>
      <c r="H69" s="70" t="n">
        <f>IF(ISERROR(O69/B69),"",O69/B69)</f>
        <v>0.243575615474795</v>
      </c>
      <c r="I69" s="74" t="n">
        <v>150</v>
      </c>
      <c r="J69" s="74" t="n">
        <v>3978</v>
      </c>
      <c r="K69" s="74" t="n">
        <v>79887</v>
      </c>
      <c r="L69" s="74" t="n">
        <v>79616</v>
      </c>
      <c r="M69" s="74" t="n">
        <f>B69-C69</f>
        <v>20777</v>
      </c>
      <c r="N69" s="74" t="n">
        <v>24</v>
      </c>
      <c r="O69" s="77" t="n">
        <f>B69-C69</f>
        <v>20777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</row>
    <row r="70">
      <c r="A70" s="57" t="n">
        <v>68</v>
      </c>
      <c r="B70" s="22" t="n">
        <f>'Population Totals'!B70</f>
        <v>86155</v>
      </c>
      <c r="C70" s="22" t="n">
        <v>59874</v>
      </c>
      <c r="D70" s="22" t="n">
        <v>11182</v>
      </c>
      <c r="E70" s="64" t="n">
        <f>IF(ISERROR(D70/B70),"",D70/B70)</f>
        <v>0.129789333178573</v>
      </c>
      <c r="F70" s="22" t="n">
        <v>6955</v>
      </c>
      <c r="G70" s="64" t="n">
        <f>IF(ISERROR(F70/B70),"",F70/B70)</f>
        <v>0.0807265974116418</v>
      </c>
      <c r="H70" s="71" t="n">
        <f>IF(ISERROR(O70/B70),"",O70/B70)</f>
        <v>0.305043236028089</v>
      </c>
      <c r="I70" s="22" t="n">
        <v>256</v>
      </c>
      <c r="J70" s="22" t="n">
        <v>5112</v>
      </c>
      <c r="K70" s="22" t="n">
        <v>78938</v>
      </c>
      <c r="L70" s="22" t="n">
        <v>79967</v>
      </c>
      <c r="M70" s="22" t="n">
        <f>B70-C70</f>
        <v>26281</v>
      </c>
      <c r="N70" s="22" t="n">
        <v>36</v>
      </c>
      <c r="O70" s="22" t="n">
        <f>B70-C70</f>
        <v>26281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>
      <c r="A71" s="57" t="n">
        <v>69</v>
      </c>
      <c r="B71" s="60" t="n">
        <f>'Population Totals'!B71</f>
        <v>85062</v>
      </c>
      <c r="C71" s="60" t="n">
        <v>72844</v>
      </c>
      <c r="D71" s="60" t="n">
        <v>2750</v>
      </c>
      <c r="E71" s="63" t="n">
        <f>IF(ISERROR(D71/B71),"",D71/B71)</f>
        <v>0.0323293597611154</v>
      </c>
      <c r="F71" s="60" t="n">
        <v>6039</v>
      </c>
      <c r="G71" s="67" t="n">
        <f>IF(ISERROR(F71/B71),"",F71/B71)</f>
        <v>0.0709952740354095</v>
      </c>
      <c r="H71" s="70" t="n">
        <f>IF(ISERROR(O71/B71),"",O71/B71)</f>
        <v>0.14363640638593</v>
      </c>
      <c r="I71" s="74" t="n">
        <v>241</v>
      </c>
      <c r="J71" s="74" t="n">
        <v>1221</v>
      </c>
      <c r="K71" s="74" t="n">
        <v>78587</v>
      </c>
      <c r="L71" s="74" t="n">
        <v>79903</v>
      </c>
      <c r="M71" s="74" t="n">
        <f>B71-C71</f>
        <v>12218</v>
      </c>
      <c r="N71" s="74" t="n">
        <v>21</v>
      </c>
      <c r="O71" s="77" t="n">
        <f>B71-C71</f>
        <v>12218</v>
      </c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</row>
    <row r="72">
      <c r="A72" s="57" t="n">
        <v>70</v>
      </c>
      <c r="B72" s="22" t="n">
        <f>'Population Totals'!B72</f>
        <v>87941</v>
      </c>
      <c r="C72" s="22" t="n">
        <v>69606</v>
      </c>
      <c r="D72" s="22" t="n">
        <v>4526</v>
      </c>
      <c r="E72" s="64" t="n">
        <f>IF(ISERROR(D72/B72),"",D72/B72)</f>
        <v>0.0514663240126903</v>
      </c>
      <c r="F72" s="22" t="n">
        <v>9563</v>
      </c>
      <c r="G72" s="64" t="n">
        <f>IF(ISERROR(F72/B72),"",F72/B72)</f>
        <v>0.108743362026813</v>
      </c>
      <c r="H72" s="71" t="n">
        <f>IF(ISERROR(O72/B72),"",O72/B72)</f>
        <v>0.208492057174697</v>
      </c>
      <c r="I72" s="22" t="n">
        <v>408</v>
      </c>
      <c r="J72" s="22" t="n">
        <v>1391</v>
      </c>
      <c r="K72" s="22" t="n">
        <v>78058</v>
      </c>
      <c r="L72" s="22" t="n">
        <v>81292</v>
      </c>
      <c r="M72" s="22" t="n">
        <f>B72-C72</f>
        <v>18335</v>
      </c>
      <c r="N72" s="22" t="n">
        <v>42</v>
      </c>
      <c r="O72" s="22" t="n">
        <f>B72-C72</f>
        <v>18335</v>
      </c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>
      <c r="A73" s="57" t="n">
        <v>71</v>
      </c>
      <c r="B73" s="60" t="n">
        <f>'Population Totals'!B73</f>
        <v>84795</v>
      </c>
      <c r="C73" s="60" t="n">
        <v>72936</v>
      </c>
      <c r="D73" s="60" t="n">
        <v>2767</v>
      </c>
      <c r="E73" s="63" t="n">
        <f>IF(ISERROR(D73/B73),"",D73/B73)</f>
        <v>0.0326316410165694</v>
      </c>
      <c r="F73" s="60" t="n">
        <v>5663</v>
      </c>
      <c r="G73" s="67" t="n">
        <f>IF(ISERROR(F73/B73),"",F73/B73)</f>
        <v>0.0667845981484757</v>
      </c>
      <c r="H73" s="70" t="n">
        <f>IF(ISERROR(O73/B73),"",O73/B73)</f>
        <v>0.139854944277375</v>
      </c>
      <c r="I73" s="74" t="n">
        <v>362</v>
      </c>
      <c r="J73" s="74" t="n">
        <v>785</v>
      </c>
      <c r="K73" s="74" t="n">
        <v>79043</v>
      </c>
      <c r="L73" s="74" t="n">
        <v>79350</v>
      </c>
      <c r="M73" s="74" t="n">
        <f>B73-C73</f>
        <v>11859</v>
      </c>
      <c r="N73" s="74" t="n">
        <v>26</v>
      </c>
      <c r="O73" s="77" t="n">
        <f>B73-C73</f>
        <v>11859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>
      <c r="A74" s="57" t="n">
        <v>72</v>
      </c>
      <c r="B74" s="22" t="n">
        <f>'Population Totals'!B74</f>
        <v>84870</v>
      </c>
      <c r="C74" s="22" t="n">
        <v>62177</v>
      </c>
      <c r="D74" s="22" t="n">
        <v>4958</v>
      </c>
      <c r="E74" s="64" t="n">
        <f>IF(ISERROR(D74/B74),"",D74/B74)</f>
        <v>0.0584187581006245</v>
      </c>
      <c r="F74" s="22" t="n">
        <v>14986</v>
      </c>
      <c r="G74" s="64" t="n">
        <f>IF(ISERROR(F74/B74),"",F74/B74)</f>
        <v>0.17657593967244</v>
      </c>
      <c r="H74" s="71" t="n">
        <f>IF(ISERROR(O74/B74),"",O74/B74)</f>
        <v>0.267385412984565</v>
      </c>
      <c r="I74" s="22" t="n">
        <v>428</v>
      </c>
      <c r="J74" s="22" t="n">
        <v>2344</v>
      </c>
      <c r="K74" s="22" t="n">
        <v>69572</v>
      </c>
      <c r="L74" s="22" t="n">
        <v>77415</v>
      </c>
      <c r="M74" s="22" t="n">
        <f>B74-C74</f>
        <v>22693</v>
      </c>
      <c r="N74" s="22" t="n">
        <v>36</v>
      </c>
      <c r="O74" s="22" t="n">
        <f>B74-C74</f>
        <v>22693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>
      <c r="A75" s="57" t="n">
        <v>73</v>
      </c>
      <c r="B75" s="60" t="n">
        <f>'Population Totals'!B75</f>
        <v>86216</v>
      </c>
      <c r="C75" s="60" t="n">
        <v>70703</v>
      </c>
      <c r="D75" s="60" t="n">
        <v>7160</v>
      </c>
      <c r="E75" s="63" t="n">
        <f>IF(ISERROR(D75/B75),"",D75/B75)</f>
        <v>0.0830472302124896</v>
      </c>
      <c r="F75" s="60" t="n">
        <v>4499</v>
      </c>
      <c r="G75" s="67" t="n">
        <f>IF(ISERROR(F75/B75),"",F75/B75)</f>
        <v>0.0521828894868702</v>
      </c>
      <c r="H75" s="70" t="n">
        <f>IF(ISERROR(O75/B75),"",O75/B75)</f>
        <v>0.179931799202004</v>
      </c>
      <c r="I75" s="74" t="n">
        <v>225</v>
      </c>
      <c r="J75" s="74" t="n">
        <v>888</v>
      </c>
      <c r="K75" s="74" t="n">
        <v>81731</v>
      </c>
      <c r="L75" s="74" t="n">
        <v>81069</v>
      </c>
      <c r="M75" s="74" t="n">
        <f>B75-C75</f>
        <v>15513</v>
      </c>
      <c r="N75" s="74" t="n">
        <v>53</v>
      </c>
      <c r="O75" s="77" t="n">
        <f>B75-C75</f>
        <v>15513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>
      <c r="A76" s="57" t="n">
        <v>74</v>
      </c>
      <c r="B76" s="22" t="n">
        <f>'Population Totals'!B76</f>
        <v>86543</v>
      </c>
      <c r="C76" s="22" t="n">
        <v>77357</v>
      </c>
      <c r="D76" s="22" t="n">
        <v>4013</v>
      </c>
      <c r="E76" s="64" t="n">
        <f>IF(ISERROR(D76/B76),"",D76/B76)</f>
        <v>0.046370012594895</v>
      </c>
      <c r="F76" s="22" t="n">
        <v>2056</v>
      </c>
      <c r="G76" s="64" t="n">
        <f>IF(ISERROR(F76/B76),"",F76/B76)</f>
        <v>0.0237569763007984</v>
      </c>
      <c r="H76" s="71" t="n">
        <f>IF(ISERROR(O76/B76),"",O76/B76)</f>
        <v>0.106143766682458</v>
      </c>
      <c r="I76" s="22" t="n">
        <v>259</v>
      </c>
      <c r="J76" s="22" t="n">
        <v>725</v>
      </c>
      <c r="K76" s="22" t="n">
        <v>84985</v>
      </c>
      <c r="L76" s="22" t="n">
        <v>83156</v>
      </c>
      <c r="M76" s="22" t="n">
        <f>B76-C76</f>
        <v>9186</v>
      </c>
      <c r="N76" s="22" t="n">
        <v>58</v>
      </c>
      <c r="O76" s="22" t="n">
        <f>B76-C76</f>
        <v>9186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>
      <c r="A77" s="57" t="n">
        <v>75</v>
      </c>
      <c r="B77" s="60" t="n">
        <f>'Population Totals'!B77</f>
        <v>85562</v>
      </c>
      <c r="C77" s="60" t="n">
        <v>63517</v>
      </c>
      <c r="D77" s="60" t="n">
        <v>9087</v>
      </c>
      <c r="E77" s="63" t="n">
        <f>IF(ISERROR(D77/B77),"",D77/B77)</f>
        <v>0.10620368855333</v>
      </c>
      <c r="F77" s="60" t="n">
        <v>9120</v>
      </c>
      <c r="G77" s="67" t="n">
        <f>IF(ISERROR(F77/B77),"",F77/B77)</f>
        <v>0.106589373787429</v>
      </c>
      <c r="H77" s="70" t="n">
        <f>IF(ISERROR(O77/B77),"",O77/B77)</f>
        <v>0.257649423809635</v>
      </c>
      <c r="I77" s="74" t="n">
        <v>459</v>
      </c>
      <c r="J77" s="74" t="n">
        <v>1111</v>
      </c>
      <c r="K77" s="74" t="n">
        <v>76698</v>
      </c>
      <c r="L77" s="74" t="n">
        <v>78843</v>
      </c>
      <c r="M77" s="74" t="n">
        <f>B77-C77</f>
        <v>22045</v>
      </c>
      <c r="N77" s="74" t="n">
        <v>31</v>
      </c>
      <c r="O77" s="77" t="n">
        <f>B77-C77</f>
        <v>22045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>
      <c r="A78" s="57" t="n">
        <v>76</v>
      </c>
      <c r="B78" s="22" t="n">
        <f>'Population Totals'!B78</f>
        <v>87859</v>
      </c>
      <c r="C78" s="22" t="n">
        <v>67793</v>
      </c>
      <c r="D78" s="22" t="n">
        <v>12553</v>
      </c>
      <c r="E78" s="64" t="n">
        <f>IF(ISERROR(D78/B78),"",D78/B78)</f>
        <v>0.142876654639821</v>
      </c>
      <c r="F78" s="22" t="n">
        <v>3745</v>
      </c>
      <c r="G78" s="64" t="n">
        <f>IF(ISERROR(F78/B78),"",F78/B78)</f>
        <v>0.0426251152414664</v>
      </c>
      <c r="H78" s="71" t="n">
        <f>IF(ISERROR(O78/B78),"",O78/B78)</f>
        <v>0.228388668207014</v>
      </c>
      <c r="I78" s="22" t="n">
        <v>362</v>
      </c>
      <c r="J78" s="22" t="n">
        <v>612</v>
      </c>
      <c r="K78" s="22" t="n">
        <v>84829</v>
      </c>
      <c r="L78" s="22" t="n">
        <v>82971</v>
      </c>
      <c r="M78" s="22" t="n">
        <f>B78-C78</f>
        <v>20066</v>
      </c>
      <c r="N78" s="22" t="n">
        <v>38</v>
      </c>
      <c r="O78" s="22" t="n">
        <f>B78-C78</f>
        <v>20066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>
      <c r="A79" s="57" t="n">
        <v>77</v>
      </c>
      <c r="B79" s="60" t="n">
        <f>'Population Totals'!B79</f>
        <v>86289</v>
      </c>
      <c r="C79" s="60" t="n">
        <v>70926</v>
      </c>
      <c r="D79" s="60" t="n">
        <v>7654</v>
      </c>
      <c r="E79" s="63" t="n">
        <f>IF(ISERROR(D79/B79),"",D79/B79)</f>
        <v>0.0887019202911147</v>
      </c>
      <c r="F79" s="60" t="n">
        <v>3220</v>
      </c>
      <c r="G79" s="67" t="n">
        <f>IF(ISERROR(F79/B79),"",F79/B79)</f>
        <v>0.037316459803683</v>
      </c>
      <c r="H79" s="70" t="n">
        <f>IF(ISERROR(O79/B79),"",O79/B79)</f>
        <v>0.178041233529187</v>
      </c>
      <c r="I79" s="74" t="n">
        <v>195</v>
      </c>
      <c r="J79" s="74" t="n">
        <v>2638</v>
      </c>
      <c r="K79" s="74" t="n">
        <v>84341</v>
      </c>
      <c r="L79" s="74" t="n">
        <v>82592</v>
      </c>
      <c r="M79" s="74" t="n">
        <f>B79-C79</f>
        <v>15363</v>
      </c>
      <c r="N79" s="74" t="n">
        <v>54</v>
      </c>
      <c r="O79" s="77" t="n">
        <f>B79-C79</f>
        <v>15363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</row>
    <row r="80">
      <c r="A80" s="57" t="n">
        <v>78</v>
      </c>
      <c r="B80" s="22" t="n">
        <f>'Population Totals'!B80</f>
        <v>86561</v>
      </c>
      <c r="C80" s="22" t="n">
        <v>58047</v>
      </c>
      <c r="D80" s="22" t="n">
        <v>23413</v>
      </c>
      <c r="E80" s="64" t="n">
        <f>IF(ISERROR(D80/B80),"",D80/B80)</f>
        <v>0.270479777266898</v>
      </c>
      <c r="F80" s="22" t="n">
        <v>2953</v>
      </c>
      <c r="G80" s="64" t="n">
        <f>IF(ISERROR(F80/B80),"",F80/B80)</f>
        <v>0.0341146705791292</v>
      </c>
      <c r="H80" s="71" t="n">
        <f>IF(ISERROR(O80/B80),"",O80/B80)</f>
        <v>0.329409318284216</v>
      </c>
      <c r="I80" s="22" t="n">
        <v>292</v>
      </c>
      <c r="J80" s="22" t="n">
        <v>426</v>
      </c>
      <c r="K80" s="22" t="n">
        <v>84735</v>
      </c>
      <c r="L80" s="22" t="n">
        <v>83859</v>
      </c>
      <c r="M80" s="22" t="n">
        <f>B80-C80</f>
        <v>28514</v>
      </c>
      <c r="N80" s="22" t="n">
        <v>29</v>
      </c>
      <c r="O80" s="22" t="n">
        <f>B80-C80</f>
        <v>28514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</row>
    <row r="81">
      <c r="A81" s="57" t="n">
        <v>79</v>
      </c>
      <c r="B81" s="60" t="n">
        <f>'Population Totals'!B81</f>
        <v>85941</v>
      </c>
      <c r="C81" s="60" t="n">
        <v>57611</v>
      </c>
      <c r="D81" s="60" t="n">
        <v>13592</v>
      </c>
      <c r="E81" s="63" t="n">
        <f>IF(ISERROR(D81/B81),"",D81/B81)</f>
        <v>0.158155013323094</v>
      </c>
      <c r="F81" s="60" t="n">
        <v>7595</v>
      </c>
      <c r="G81" s="67" t="n">
        <f>IF(ISERROR(F81/B81),"",F81/B81)</f>
        <v>0.0883745825624556</v>
      </c>
      <c r="H81" s="70" t="n">
        <f>IF(ISERROR(O81/B81),"",O81/B81)</f>
        <v>0.329644756286289</v>
      </c>
      <c r="I81" s="74" t="n">
        <v>320</v>
      </c>
      <c r="J81" s="74" t="n">
        <v>3955</v>
      </c>
      <c r="K81" s="74" t="n">
        <v>78139</v>
      </c>
      <c r="L81" s="74" t="n">
        <v>79179</v>
      </c>
      <c r="M81" s="74" t="n">
        <f>B81-C81</f>
        <v>28330</v>
      </c>
      <c r="N81" s="74" t="n">
        <v>28</v>
      </c>
      <c r="O81" s="77" t="n">
        <f>B81-C81</f>
        <v>28330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>
      <c r="A82" s="57" t="n">
        <v>80</v>
      </c>
      <c r="B82" s="22" t="n">
        <f>'Population Totals'!B82</f>
        <v>85411</v>
      </c>
      <c r="C82" s="22" t="n">
        <v>53253</v>
      </c>
      <c r="D82" s="22" t="n">
        <v>12379</v>
      </c>
      <c r="E82" s="64" t="n">
        <f>IF(ISERROR(D82/B82),"",D82/B82)</f>
        <v>0.14493449321516</v>
      </c>
      <c r="F82" s="22" t="n">
        <v>7725</v>
      </c>
      <c r="G82" s="64" t="n">
        <f>IF(ISERROR(F82/B82),"",F82/B82)</f>
        <v>0.0904450246455375</v>
      </c>
      <c r="H82" s="71" t="n">
        <f>IF(ISERROR(O82/B82),"",O82/B82)</f>
        <v>0.376508880589151</v>
      </c>
      <c r="I82" s="22" t="n">
        <v>300</v>
      </c>
      <c r="J82" s="22" t="n">
        <v>9231</v>
      </c>
      <c r="K82" s="22" t="n">
        <v>77642</v>
      </c>
      <c r="L82" s="22" t="n">
        <v>78872</v>
      </c>
      <c r="M82" s="22" t="n">
        <f>B82-C82</f>
        <v>32158</v>
      </c>
      <c r="N82" s="22" t="n">
        <v>43</v>
      </c>
      <c r="O82" s="22" t="n">
        <f>B82-C82</f>
        <v>32158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</row>
    <row r="83">
      <c r="A83" s="57" t="n">
        <v>81</v>
      </c>
      <c r="B83" s="60" t="n">
        <f>'Population Totals'!B83</f>
        <v>86124</v>
      </c>
      <c r="C83" s="60" t="n">
        <v>70165</v>
      </c>
      <c r="D83" s="60" t="n">
        <v>5021</v>
      </c>
      <c r="E83" s="63" t="n">
        <f>IF(ISERROR(D83/B83),"",D83/B83)</f>
        <v>0.0582996609539733</v>
      </c>
      <c r="F83" s="60" t="n">
        <v>4313</v>
      </c>
      <c r="G83" s="67" t="n">
        <f>IF(ISERROR(F83/B83),"",F83/B83)</f>
        <v>0.0500789559240165</v>
      </c>
      <c r="H83" s="70" t="n">
        <f>IF(ISERROR(O83/B83),"",O83/B83)</f>
        <v>0.185302586967628</v>
      </c>
      <c r="I83" s="74" t="n">
        <v>176</v>
      </c>
      <c r="J83" s="74" t="n">
        <v>3100</v>
      </c>
      <c r="K83" s="74" t="n">
        <v>81541</v>
      </c>
      <c r="L83" s="74" t="n">
        <v>80344</v>
      </c>
      <c r="M83" s="74" t="n">
        <f>B83-C83</f>
        <v>15959</v>
      </c>
      <c r="N83" s="74" t="n">
        <v>34</v>
      </c>
      <c r="O83" s="77" t="n">
        <f>B83-C83</f>
        <v>15959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</row>
    <row r="84">
      <c r="A84" s="57" t="n">
        <v>82</v>
      </c>
      <c r="B84" s="22" t="n">
        <f>'Population Totals'!B84</f>
        <v>85710</v>
      </c>
      <c r="C84" s="22" t="n">
        <v>55916</v>
      </c>
      <c r="D84" s="22" t="n">
        <v>18628</v>
      </c>
      <c r="E84" s="64" t="n">
        <f>IF(ISERROR(D84/B84),"",D84/B84)</f>
        <v>0.217337533543344</v>
      </c>
      <c r="F84" s="22" t="n">
        <v>5922</v>
      </c>
      <c r="G84" s="64" t="n">
        <f>IF(ISERROR(F84/B84),"",F84/B84)</f>
        <v>0.0690934546727336</v>
      </c>
      <c r="H84" s="71" t="n">
        <f>IF(ISERROR(O84/B84),"",O84/B84)</f>
        <v>0.347614047369035</v>
      </c>
      <c r="I84" s="22" t="n">
        <v>286</v>
      </c>
      <c r="J84" s="22" t="n">
        <v>2259</v>
      </c>
      <c r="K84" s="22" t="n">
        <v>79988</v>
      </c>
      <c r="L84" s="22" t="n">
        <v>79804</v>
      </c>
      <c r="M84" s="22" t="n">
        <f>B84-C84</f>
        <v>29794</v>
      </c>
      <c r="N84" s="22" t="n">
        <v>65</v>
      </c>
      <c r="O84" s="22" t="n">
        <f>B84-C84</f>
        <v>29794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>
      <c r="A85" s="57" t="n">
        <v>83</v>
      </c>
      <c r="B85" s="60" t="n">
        <f>'Population Totals'!B85</f>
        <v>87188</v>
      </c>
      <c r="C85" s="60" t="n">
        <v>53264</v>
      </c>
      <c r="D85" s="60" t="n">
        <v>29171</v>
      </c>
      <c r="E85" s="63" t="n">
        <f>IF(ISERROR(D85/B85),"",D85/B85)</f>
        <v>0.334575859063174</v>
      </c>
      <c r="F85" s="60" t="n">
        <v>2423</v>
      </c>
      <c r="G85" s="67" t="n">
        <f>IF(ISERROR(F85/B85),"",F85/B85)</f>
        <v>0.0277905216314172</v>
      </c>
      <c r="H85" s="70" t="n">
        <f>IF(ISERROR(O85/B85),"",O85/B85)</f>
        <v>0.389090241776391</v>
      </c>
      <c r="I85" s="74" t="n">
        <v>209</v>
      </c>
      <c r="J85" s="74" t="n">
        <v>480</v>
      </c>
      <c r="K85" s="74" t="n">
        <v>85383</v>
      </c>
      <c r="L85" s="74" t="n">
        <v>84592</v>
      </c>
      <c r="M85" s="74" t="n">
        <f>B85-C85</f>
        <v>33924</v>
      </c>
      <c r="N85" s="74" t="n">
        <v>18</v>
      </c>
      <c r="O85" s="77" t="n">
        <f>B85-C85</f>
        <v>33924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>
      <c r="A86" s="57" t="n">
        <v>84</v>
      </c>
      <c r="B86" s="22" t="n">
        <f>'Population Totals'!B86</f>
        <v>84994</v>
      </c>
      <c r="C86" s="22" t="n">
        <v>53148</v>
      </c>
      <c r="D86" s="22" t="n">
        <v>21825</v>
      </c>
      <c r="E86" s="64" t="n">
        <f>IF(ISERROR(D86/B86),"",D86/B86)</f>
        <v>0.256782831729299</v>
      </c>
      <c r="F86" s="22" t="n">
        <v>4156</v>
      </c>
      <c r="G86" s="64" t="n">
        <f>IF(ISERROR(F86/B86),"",F86/B86)</f>
        <v>0.0488975692401817</v>
      </c>
      <c r="H86" s="71" t="n">
        <f>IF(ISERROR(O86/B86),"",O86/B86)</f>
        <v>0.374685271901546</v>
      </c>
      <c r="I86" s="22" t="n">
        <v>262</v>
      </c>
      <c r="J86" s="22" t="n">
        <v>1971</v>
      </c>
      <c r="K86" s="22" t="n">
        <v>80531</v>
      </c>
      <c r="L86" s="22" t="n">
        <v>79725</v>
      </c>
      <c r="M86" s="22" t="n">
        <f>B86-C86</f>
        <v>31846</v>
      </c>
      <c r="N86" s="22" t="n">
        <v>42</v>
      </c>
      <c r="O86" s="22" t="n">
        <f>B86-C86</f>
        <v>31846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>
      <c r="A87" s="57" t="n">
        <v>85</v>
      </c>
      <c r="B87" s="60" t="n">
        <f>'Population Totals'!B87</f>
        <v>87046</v>
      </c>
      <c r="C87" s="60" t="n">
        <v>66534</v>
      </c>
      <c r="D87" s="60" t="n">
        <v>13478</v>
      </c>
      <c r="E87" s="63" t="n">
        <f>IF(ISERROR(D87/B87),"",D87/B87)</f>
        <v>0.154837672035475</v>
      </c>
      <c r="F87" s="60" t="n">
        <v>2601</v>
      </c>
      <c r="G87" s="67" t="n">
        <f>IF(ISERROR(F87/B87),"",F87/B87)</f>
        <v>0.0298807527054661</v>
      </c>
      <c r="H87" s="70" t="n">
        <f>IF(ISERROR(O87/B87),"",O87/B87)</f>
        <v>0.235645520759139</v>
      </c>
      <c r="I87" s="74" t="n">
        <v>404</v>
      </c>
      <c r="J87" s="74" t="n">
        <v>796</v>
      </c>
      <c r="K87" s="74" t="n">
        <v>84493</v>
      </c>
      <c r="L87" s="74" t="n">
        <v>82556</v>
      </c>
      <c r="M87" s="74" t="n">
        <f>B87-C87</f>
        <v>20512</v>
      </c>
      <c r="N87" s="74" t="n">
        <v>41</v>
      </c>
      <c r="O87" s="77" t="n">
        <f>B87-C87</f>
        <v>20512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>
      <c r="A88" s="57" t="n">
        <v>86</v>
      </c>
      <c r="B88" s="22" t="n">
        <f>'Population Totals'!B88</f>
        <v>87839</v>
      </c>
      <c r="C88" s="22" t="n">
        <v>31117</v>
      </c>
      <c r="D88" s="22" t="n">
        <v>45356</v>
      </c>
      <c r="E88" s="64" t="n">
        <f>IF(ISERROR(D88/B88),"",D88/B88)</f>
        <v>0.516353783626863</v>
      </c>
      <c r="F88" s="22" t="n">
        <v>7740</v>
      </c>
      <c r="G88" s="64" t="n">
        <f>IF(ISERROR(F88/B88),"",F88/B88)</f>
        <v>0.0881157572376735</v>
      </c>
      <c r="H88" s="71" t="n">
        <f>IF(ISERROR(O88/B88),"",O88/B88)</f>
        <v>0.645749610082082</v>
      </c>
      <c r="I88" s="22" t="n">
        <v>475</v>
      </c>
      <c r="J88" s="22" t="n">
        <v>1340</v>
      </c>
      <c r="K88" s="22" t="n">
        <v>80123</v>
      </c>
      <c r="L88" s="22" t="n">
        <v>82285</v>
      </c>
      <c r="M88" s="22" t="n">
        <f>B88-C88</f>
        <v>56722</v>
      </c>
      <c r="N88" s="22" t="n">
        <v>185</v>
      </c>
      <c r="O88" s="22" t="n">
        <f>B88-C88</f>
        <v>56722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>
      <c r="A89" s="57" t="n">
        <v>87</v>
      </c>
      <c r="B89" s="60" t="n">
        <f>'Population Totals'!B89</f>
        <v>86477</v>
      </c>
      <c r="C89" s="60" t="n">
        <v>49883</v>
      </c>
      <c r="D89" s="60" t="n">
        <v>30855</v>
      </c>
      <c r="E89" s="63" t="n">
        <f>IF(ISERROR(D89/B89),"",D89/B89)</f>
        <v>0.356800074008118</v>
      </c>
      <c r="F89" s="60" t="n">
        <v>3189</v>
      </c>
      <c r="G89" s="67" t="n">
        <f>IF(ISERROR(F89/B89),"",F89/B89)</f>
        <v>0.0368768574302994</v>
      </c>
      <c r="H89" s="70" t="n">
        <f>IF(ISERROR(O89/B89),"",O89/B89)</f>
        <v>0.423164540860576</v>
      </c>
      <c r="I89" s="74" t="n">
        <v>304</v>
      </c>
      <c r="J89" s="74" t="n">
        <v>740</v>
      </c>
      <c r="K89" s="74" t="n">
        <v>83365</v>
      </c>
      <c r="L89" s="74" t="n">
        <v>83445</v>
      </c>
      <c r="M89" s="74" t="n">
        <f>B89-C89</f>
        <v>36594</v>
      </c>
      <c r="N89" s="74" t="n">
        <v>21</v>
      </c>
      <c r="O89" s="77" t="n">
        <f>B89-C89</f>
        <v>36594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</row>
    <row r="90">
      <c r="A90" s="57" t="n">
        <v>88</v>
      </c>
      <c r="B90" s="22" t="n">
        <f>'Population Totals'!B90</f>
        <v>87542</v>
      </c>
      <c r="C90" s="22" t="n">
        <v>46246</v>
      </c>
      <c r="D90" s="22" t="n">
        <v>41401</v>
      </c>
      <c r="E90" s="64" t="n">
        <f>IF(ISERROR(D90/B90),"",D90/B90)</f>
        <v>0.472927280619588</v>
      </c>
      <c r="F90" s="22" t="n">
        <v>2570</v>
      </c>
      <c r="G90" s="64" t="n">
        <f>IF(ISERROR(F90/B90),"",F90/B90)</f>
        <v>0.0293573370496447</v>
      </c>
      <c r="H90" s="71" t="n">
        <f>IF(ISERROR(O90/B90),"",O90/B90)</f>
        <v>0.471727856343241</v>
      </c>
      <c r="I90" s="22" t="n">
        <v>293</v>
      </c>
      <c r="J90" s="22" t="n">
        <v>440</v>
      </c>
      <c r="K90" s="22" t="n">
        <v>90602</v>
      </c>
      <c r="L90" s="22" t="n">
        <v>89544</v>
      </c>
      <c r="M90" s="22" t="n">
        <f>B90-C90</f>
        <v>41296</v>
      </c>
      <c r="N90" s="22" t="n">
        <v>70</v>
      </c>
      <c r="O90" s="22" t="n">
        <f>B90-C90</f>
        <v>41296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</row>
    <row r="91">
      <c r="A91" s="57" t="n">
        <v>89</v>
      </c>
      <c r="B91" s="60" t="n">
        <f>'Population Totals'!B91</f>
        <v>84845</v>
      </c>
      <c r="C91" s="60" t="n">
        <v>57047</v>
      </c>
      <c r="D91" s="60" t="n">
        <v>19687</v>
      </c>
      <c r="E91" s="63" t="n">
        <f>IF(ISERROR(D91/B91),"",D91/B91)</f>
        <v>0.232034887147151</v>
      </c>
      <c r="F91" s="60" t="n">
        <v>5157</v>
      </c>
      <c r="G91" s="67" t="n">
        <f>IF(ISERROR(F91/B91),"",F91/B91)</f>
        <v>0.0607814249513819</v>
      </c>
      <c r="H91" s="70" t="n">
        <f>IF(ISERROR(O91/B91),"",O91/B91)</f>
        <v>0.327632742059049</v>
      </c>
      <c r="I91" s="74" t="n">
        <v>279</v>
      </c>
      <c r="J91" s="74" t="n">
        <v>471</v>
      </c>
      <c r="K91" s="74" t="n">
        <v>79202</v>
      </c>
      <c r="L91" s="74" t="n">
        <v>80123</v>
      </c>
      <c r="M91" s="74" t="n">
        <f>B91-C91</f>
        <v>27798</v>
      </c>
      <c r="N91" s="74" t="n">
        <v>20</v>
      </c>
      <c r="O91" s="77" t="n">
        <f>B91-C91</f>
        <v>27798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</row>
    <row r="92">
      <c r="A92" s="57" t="n">
        <v>90</v>
      </c>
      <c r="B92" s="22" t="n">
        <f>'Population Totals'!B92</f>
        <v>86015</v>
      </c>
      <c r="C92" s="22" t="n">
        <v>74974</v>
      </c>
      <c r="D92" s="22" t="n">
        <v>4564</v>
      </c>
      <c r="E92" s="64" t="n">
        <f>IF(ISERROR(D92/B92),"",D92/B92)</f>
        <v>0.053060512701273</v>
      </c>
      <c r="F92" s="22" t="n">
        <v>2846</v>
      </c>
      <c r="G92" s="64" t="n">
        <f>IF(ISERROR(F92/B92),"",F92/B92)</f>
        <v>0.0330872522234494</v>
      </c>
      <c r="H92" s="71" t="n">
        <f>IF(ISERROR(O92/B92),"",O92/B92)</f>
        <v>0.128361332325757</v>
      </c>
      <c r="I92" s="22" t="n">
        <v>202</v>
      </c>
      <c r="J92" s="22" t="n">
        <v>683</v>
      </c>
      <c r="K92" s="22" t="n">
        <v>82747</v>
      </c>
      <c r="L92" s="22" t="n">
        <v>81829</v>
      </c>
      <c r="M92" s="22" t="n">
        <f>B92-C92</f>
        <v>11041</v>
      </c>
      <c r="N92" s="22" t="n">
        <v>42</v>
      </c>
      <c r="O92" s="22" t="n">
        <f>B92-C92</f>
        <v>11041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</row>
    <row r="93">
      <c r="A93" s="57" t="n">
        <v>91</v>
      </c>
      <c r="B93" s="60" t="n">
        <f>'Population Totals'!B93</f>
        <v>84899</v>
      </c>
      <c r="C93" s="60" t="n">
        <v>74229</v>
      </c>
      <c r="D93" s="60" t="n">
        <v>4864</v>
      </c>
      <c r="E93" s="63" t="n">
        <f>IF(ISERROR(D93/B93),"",D93/B93)</f>
        <v>0.0572916053192617</v>
      </c>
      <c r="F93" s="60" t="n">
        <v>1773</v>
      </c>
      <c r="G93" s="67" t="n">
        <f>IF(ISERROR(F93/B93),"",F93/B93)</f>
        <v>0.020883638205397</v>
      </c>
      <c r="H93" s="70" t="n">
        <f>IF(ISERROR(O93/B93),"",O93/B93)</f>
        <v>0.12567874768843</v>
      </c>
      <c r="I93" s="74" t="n">
        <v>205</v>
      </c>
      <c r="J93" s="74" t="n">
        <v>825</v>
      </c>
      <c r="K93" s="74" t="n">
        <v>82938</v>
      </c>
      <c r="L93" s="74" t="n">
        <v>80845</v>
      </c>
      <c r="M93" s="74" t="n">
        <f>B93-C93</f>
        <v>10670</v>
      </c>
      <c r="N93" s="74" t="n">
        <v>24</v>
      </c>
      <c r="O93" s="77" t="n">
        <f>B93-C93</f>
        <v>10670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</row>
    <row r="94">
      <c r="A94" s="57" t="n">
        <v>92</v>
      </c>
      <c r="B94" s="22" t="n">
        <f>'Population Totals'!B94</f>
        <v>88037</v>
      </c>
      <c r="C94" s="22" t="n">
        <v>47061</v>
      </c>
      <c r="D94" s="22" t="n">
        <v>26347</v>
      </c>
      <c r="E94" s="64" t="n">
        <f>IF(ISERROR(D94/B94),"",D94/B94)</f>
        <v>0.299271897043289</v>
      </c>
      <c r="F94" s="22" t="n">
        <v>8075</v>
      </c>
      <c r="G94" s="64" t="n">
        <f>IF(ISERROR(F94/B94),"",F94/B94)</f>
        <v>0.0917227983688676</v>
      </c>
      <c r="H94" s="71" t="n">
        <f>IF(ISERROR(O94/B94),"",O94/B94)</f>
        <v>0.465440666992287</v>
      </c>
      <c r="I94" s="22" t="n">
        <v>385</v>
      </c>
      <c r="J94" s="22" t="n">
        <v>2259</v>
      </c>
      <c r="K94" s="22" t="n">
        <v>79365</v>
      </c>
      <c r="L94" s="22" t="n">
        <v>80739</v>
      </c>
      <c r="M94" s="22" t="n">
        <f>B94-C94</f>
        <v>40976</v>
      </c>
      <c r="N94" s="22" t="n">
        <v>53</v>
      </c>
      <c r="O94" s="22" t="n">
        <f>B94-C94</f>
        <v>40976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</row>
    <row r="95">
      <c r="A95" s="57" t="n">
        <v>93</v>
      </c>
      <c r="B95" s="60" t="n">
        <f>'Population Totals'!B95</f>
        <v>87329</v>
      </c>
      <c r="C95" s="60" t="n">
        <v>72854</v>
      </c>
      <c r="D95" s="60" t="n">
        <v>5942</v>
      </c>
      <c r="E95" s="63" t="n">
        <f>IF(ISERROR(D95/B95),"",D95/B95)</f>
        <v>0.0680415440460786</v>
      </c>
      <c r="F95" s="60" t="n">
        <v>3419</v>
      </c>
      <c r="G95" s="67" t="n">
        <f>IF(ISERROR(F95/B95),"",F95/B95)</f>
        <v>0.0391507975586575</v>
      </c>
      <c r="H95" s="70" t="n">
        <f>IF(ISERROR(O95/B95),"",O95/B95)</f>
        <v>0.165752499169806</v>
      </c>
      <c r="I95" s="74" t="n">
        <v>200</v>
      </c>
      <c r="J95" s="74" t="n">
        <v>2009</v>
      </c>
      <c r="K95" s="74" t="n">
        <v>83683</v>
      </c>
      <c r="L95" s="74" t="n">
        <v>82580</v>
      </c>
      <c r="M95" s="74" t="n">
        <f>B95-C95</f>
        <v>14475</v>
      </c>
      <c r="N95" s="74" t="n">
        <v>24</v>
      </c>
      <c r="O95" s="77" t="n">
        <f>B95-C95</f>
        <v>14475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</row>
    <row r="96">
      <c r="A96" s="57" t="n">
        <v>94</v>
      </c>
      <c r="B96" s="22" t="n">
        <f>'Population Totals'!B96</f>
        <v>85624</v>
      </c>
      <c r="C96" s="22" t="n">
        <v>72227</v>
      </c>
      <c r="D96" s="22" t="n">
        <v>4673</v>
      </c>
      <c r="E96" s="64" t="n">
        <f>IF(ISERROR(D96/B96),"",D96/B96)</f>
        <v>0.0545758198635896</v>
      </c>
      <c r="F96" s="22" t="n">
        <v>3262</v>
      </c>
      <c r="G96" s="64" t="n">
        <f>IF(ISERROR(F96/B96),"",F96/B96)</f>
        <v>0.0380967952910399</v>
      </c>
      <c r="H96" s="71" t="n">
        <f>IF(ISERROR(O96/B96),"",O96/B96)</f>
        <v>0.156463141175371</v>
      </c>
      <c r="I96" s="22" t="n">
        <v>229</v>
      </c>
      <c r="J96" s="22" t="n">
        <v>2612</v>
      </c>
      <c r="K96" s="22" t="n">
        <v>82746</v>
      </c>
      <c r="L96" s="22" t="n">
        <v>81108</v>
      </c>
      <c r="M96" s="22" t="n">
        <f>B96-C96</f>
        <v>13397</v>
      </c>
      <c r="N96" s="22" t="n">
        <v>23</v>
      </c>
      <c r="O96" s="22" t="n">
        <f>B96-C96</f>
        <v>13397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</row>
    <row r="97">
      <c r="A97" s="57" t="n">
        <v>95</v>
      </c>
      <c r="B97" s="60" t="n">
        <f>'Population Totals'!B97</f>
        <v>84790</v>
      </c>
      <c r="C97" s="60" t="n">
        <v>65090</v>
      </c>
      <c r="D97" s="60" t="n">
        <v>4776</v>
      </c>
      <c r="E97" s="63" t="n">
        <f>IF(ISERROR(D97/B97),"",D97/B97)</f>
        <v>0.0563273970987145</v>
      </c>
      <c r="F97" s="60" t="n">
        <v>4117</v>
      </c>
      <c r="G97" s="67" t="n">
        <f>IF(ISERROR(F97/B97),"",F97/B97)</f>
        <v>0.0485552541573299</v>
      </c>
      <c r="H97" s="70" t="n">
        <f>IF(ISERROR(O97/B97),"",O97/B97)</f>
        <v>0.232338719188584</v>
      </c>
      <c r="I97" s="74" t="n">
        <v>165</v>
      </c>
      <c r="J97" s="74" t="n">
        <v>8015</v>
      </c>
      <c r="K97" s="74" t="n">
        <v>80439</v>
      </c>
      <c r="L97" s="74" t="n">
        <v>79660</v>
      </c>
      <c r="M97" s="74" t="n">
        <f>B97-C97</f>
        <v>19700</v>
      </c>
      <c r="N97" s="74" t="n">
        <v>45</v>
      </c>
      <c r="O97" s="77" t="n">
        <f>B97-C97</f>
        <v>19700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>
      <c r="A98" s="57" t="n">
        <v>96</v>
      </c>
      <c r="B98" s="22" t="n">
        <f>'Population Totals'!B98</f>
        <v>86918</v>
      </c>
      <c r="C98" s="22" t="n">
        <v>79867</v>
      </c>
      <c r="D98" s="22" t="n">
        <v>2735</v>
      </c>
      <c r="E98" s="64" t="n">
        <f>IF(ISERROR(D98/B98),"",D98/B98)</f>
        <v>0.0314664396327573</v>
      </c>
      <c r="F98" s="22" t="n">
        <v>1575</v>
      </c>
      <c r="G98" s="64" t="n">
        <f>IF(ISERROR(F98/B98),"",F98/B98)</f>
        <v>0.0181205273936354</v>
      </c>
      <c r="H98" s="71" t="n">
        <f>IF(ISERROR(O98/B98),"",O98/B98)</f>
        <v>0.0811224372396972</v>
      </c>
      <c r="I98" s="22" t="n">
        <v>167</v>
      </c>
      <c r="J98" s="22" t="n">
        <v>390</v>
      </c>
      <c r="K98" s="22" t="n">
        <v>85836</v>
      </c>
      <c r="L98" s="22" t="n">
        <v>83802</v>
      </c>
      <c r="M98" s="22" t="n">
        <f>B98-C98</f>
        <v>7051</v>
      </c>
      <c r="N98" s="22" t="n">
        <v>7</v>
      </c>
      <c r="O98" s="22" t="n">
        <f>B98-C98</f>
        <v>7051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>
      <c r="A99" s="57" t="n">
        <v>97</v>
      </c>
      <c r="B99" s="60" t="n">
        <f>'Population Totals'!B99</f>
        <v>86581</v>
      </c>
      <c r="C99" s="60" t="n">
        <v>79219</v>
      </c>
      <c r="D99" s="60" t="n">
        <v>2070</v>
      </c>
      <c r="E99" s="63" t="n">
        <f>IF(ISERROR(D99/B99),"",D99/B99)</f>
        <v>0.023908247767986</v>
      </c>
      <c r="F99" s="60" t="n">
        <v>3256</v>
      </c>
      <c r="G99" s="67" t="n">
        <f>IF(ISERROR(F99/B99),"",F99/B99)</f>
        <v>0.0376064032524457</v>
      </c>
      <c r="H99" s="70" t="n">
        <f>IF(ISERROR(O99/B99),"",O99/B99)</f>
        <v>0.0850302029313591</v>
      </c>
      <c r="I99" s="74" t="n">
        <v>167</v>
      </c>
      <c r="J99" s="74" t="n">
        <v>276</v>
      </c>
      <c r="K99" s="74" t="n">
        <v>83438</v>
      </c>
      <c r="L99" s="74" t="n">
        <v>83434</v>
      </c>
      <c r="M99" s="74" t="n">
        <f>B99-C99</f>
        <v>7362</v>
      </c>
      <c r="N99" s="74" t="n">
        <v>9</v>
      </c>
      <c r="O99" s="77" t="n">
        <f>B99-C99</f>
        <v>7362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</row>
    <row r="100">
      <c r="A100" s="57" t="n">
        <v>98</v>
      </c>
      <c r="B100" s="22" t="n">
        <f>'Population Totals'!B100</f>
        <v>85281</v>
      </c>
      <c r="C100" s="22" t="n">
        <v>81464</v>
      </c>
      <c r="D100" s="22" t="n">
        <v>1683</v>
      </c>
      <c r="E100" s="64" t="n">
        <f>IF(ISERROR(D100/B100),"",D100/B100)</f>
        <v>0.0197347592077954</v>
      </c>
      <c r="F100" s="22" t="n">
        <v>824</v>
      </c>
      <c r="G100" s="64" t="n">
        <f>IF(ISERROR(F100/B100),"",F100/B100)</f>
        <v>0.00966217563114879</v>
      </c>
      <c r="H100" s="71" t="n">
        <f>IF(ISERROR(O100/B100),"",O100/B100)</f>
        <v>0.0447579179418628</v>
      </c>
      <c r="I100" s="22" t="n">
        <v>107</v>
      </c>
      <c r="J100" s="22" t="n">
        <v>293</v>
      </c>
      <c r="K100" s="22" t="n">
        <v>85328</v>
      </c>
      <c r="L100" s="22" t="n">
        <v>83809</v>
      </c>
      <c r="M100" s="22" t="n">
        <f>B100-C100</f>
        <v>3817</v>
      </c>
      <c r="N100" s="22" t="n">
        <v>22</v>
      </c>
      <c r="O100" s="22" t="n">
        <f>B100-C100</f>
        <v>3817</v>
      </c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</row>
    <row r="101">
      <c r="A101" s="57" t="n">
        <v>99</v>
      </c>
      <c r="B101" s="60" t="n">
        <f>'Population Totals'!B101</f>
        <v>85669</v>
      </c>
      <c r="C101" s="60" t="n">
        <v>79244</v>
      </c>
      <c r="D101" s="60" t="n">
        <v>1880</v>
      </c>
      <c r="E101" s="63" t="n">
        <f>IF(ISERROR(D101/B101),"",D101/B101)</f>
        <v>0.0219449275700662</v>
      </c>
      <c r="F101" s="60" t="n">
        <v>1461</v>
      </c>
      <c r="G101" s="67" t="n">
        <f>IF(ISERROR(F101/B101),"",F101/B101)</f>
        <v>0.0170540102020568</v>
      </c>
      <c r="H101" s="70" t="n">
        <f>IF(ISERROR(O101/B101),"",O101/B101)</f>
        <v>0.0749979572540826</v>
      </c>
      <c r="I101" s="74" t="n">
        <v>163</v>
      </c>
      <c r="J101" s="74" t="n">
        <v>531</v>
      </c>
      <c r="K101" s="74" t="n">
        <v>84141</v>
      </c>
      <c r="L101" s="74" t="n">
        <v>82324</v>
      </c>
      <c r="M101" s="74" t="n">
        <f>B101-C101</f>
        <v>6425</v>
      </c>
      <c r="N101" s="74" t="n">
        <v>5</v>
      </c>
      <c r="O101" s="77" t="n">
        <f>B101-C101</f>
        <v>6425</v>
      </c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</row>
    <row r="102">
      <c r="A102" s="57" t="n">
        <v>100</v>
      </c>
      <c r="B102" s="60" t="n">
        <f>'Population Totals'!B102</f>
        <v>85231</v>
      </c>
      <c r="C102" s="60" t="n">
        <v>79754</v>
      </c>
      <c r="D102" s="60" t="n">
        <v>3026</v>
      </c>
      <c r="E102" s="63" t="n">
        <f>IF(ISERROR(D102/B102),"",D102/B102)</f>
        <v>0.0355035139796553</v>
      </c>
      <c r="F102" s="60" t="n">
        <v>1283</v>
      </c>
      <c r="G102" s="67" t="n">
        <f>IF(ISERROR(F102/B102),"",F102/B102)</f>
        <v>0.0150532083396886</v>
      </c>
      <c r="H102" s="70" t="n">
        <f>IF(ISERROR(O102/B102),"",O102/B102)</f>
        <v>0.064260656333963</v>
      </c>
      <c r="I102" s="74" t="n">
        <v>174</v>
      </c>
      <c r="J102" s="74" t="n">
        <v>250</v>
      </c>
      <c r="K102" s="74" t="n">
        <v>84996</v>
      </c>
      <c r="L102" s="74" t="n">
        <v>83591</v>
      </c>
      <c r="M102" s="74" t="n">
        <f>B102-C102</f>
        <v>5477</v>
      </c>
      <c r="N102" s="74" t="n">
        <v>16</v>
      </c>
      <c r="O102" s="77" t="n">
        <f>B102-C102</f>
        <v>5477</v>
      </c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</row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C1:D1"/>
    <mergeCell ref="I1:M1"/>
  </mergeCells>
  <printOptions gridLines="true"/>
  <pageMargins bottom="1" footer="0.5" header="0.5" left="0.75" right="0.75" top="1"/>
</worksheet>
</file>

<file path=xl/worksheets/sheet3.xml><?xml version="1.0" encoding="utf-8"?>
<worksheet xmlns:r="http://schemas.openxmlformats.org/officeDocument/2006/relationships" xmlns="http://schemas.openxmlformats.org/spreadsheetml/2006/main">
  <dimension ref="A1:AR102"/>
  <sheetViews>
    <sheetView zoomScale="120" topLeftCell="A1" workbookViewId="0" showGridLines="true" showRowColHeaders="false">
      <pane xSplit="1" ySplit="2" topLeftCell="B3" activePane="bottomRight" state="frozen"/>
      <selection activeCell="L3" sqref="L3:L3" pane="bottomRight"/>
    </sheetView>
  </sheetViews>
  <sheetFormatPr customHeight="false" defaultColWidth="9.28125" defaultRowHeight="12.75"/>
  <cols>
    <col min="1" max="1" bestFit="false" customWidth="true" style="10" width="11.00390625" hidden="false" outlineLevel="0"/>
    <col min="2" max="6" bestFit="false" customWidth="true" style="54" width="13.140625" hidden="false" outlineLevel="0"/>
    <col min="7" max="7" bestFit="false" customWidth="true" style="54" width="16.140625" hidden="false" outlineLevel="0"/>
    <col min="8" max="8" bestFit="false" customWidth="true" style="54" width="13.140625" hidden="false" outlineLevel="0"/>
    <col min="9" max="11" bestFit="false" customWidth="true" style="54" width="16.421875" hidden="false" outlineLevel="0"/>
    <col min="12" max="13" bestFit="false" customWidth="true" style="54" width="13.140625" hidden="false" outlineLevel="0"/>
    <col min="14" max="258" bestFit="true" style="54" width="9.140625" hidden="false" outlineLevel="0"/>
  </cols>
  <sheetData>
    <row r="1" ht="15" customHeight="true">
      <c r="A1" s="78" t="s">
        <v>0</v>
      </c>
      <c r="B1" s="80" t="s">
        <v>30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ht="18.75" s="56" customFormat="true" customHeight="true">
      <c r="A2" s="79"/>
      <c r="B2" s="81" t="s">
        <v>31</v>
      </c>
      <c r="C2" s="81" t="s">
        <v>32</v>
      </c>
      <c r="D2" s="81" t="s">
        <v>33</v>
      </c>
      <c r="E2" s="81" t="s">
        <v>34</v>
      </c>
      <c r="F2" s="81" t="s">
        <v>35</v>
      </c>
      <c r="G2" s="81" t="s">
        <v>36</v>
      </c>
      <c r="H2" s="81" t="s">
        <v>37</v>
      </c>
      <c r="I2" s="81" t="s">
        <v>38</v>
      </c>
      <c r="J2" s="81" t="s">
        <v>39</v>
      </c>
      <c r="K2" s="81" t="s">
        <v>40</v>
      </c>
      <c r="L2" s="81" t="s">
        <v>41</v>
      </c>
      <c r="M2" s="81" t="s">
        <v>42</v>
      </c>
    </row>
    <row r="3" ht="12.6" customHeight="true">
      <c r="A3" s="78" t="n">
        <v>1</v>
      </c>
      <c r="B3" s="60" t="n">
        <v>71761</v>
      </c>
      <c r="C3" s="60" t="n">
        <v>51888</v>
      </c>
      <c r="D3" s="60" t="n">
        <v>3558</v>
      </c>
      <c r="E3" s="60" t="n">
        <v>6706</v>
      </c>
      <c r="F3" s="60" t="n">
        <v>65055</v>
      </c>
      <c r="G3" s="60" t="n">
        <v>50503</v>
      </c>
      <c r="H3" s="60" t="n">
        <v>7967</v>
      </c>
      <c r="I3" s="60" t="n">
        <v>613</v>
      </c>
      <c r="J3" s="82" t="n">
        <v>50</v>
      </c>
      <c r="K3" s="82" t="n">
        <v>36</v>
      </c>
      <c r="L3" s="60" t="n">
        <f>B3-C3</f>
        <v>19873</v>
      </c>
      <c r="M3" s="60" t="n">
        <v>66127</v>
      </c>
      <c r="N3" s="56"/>
      <c r="O3" s="56"/>
    </row>
    <row r="4">
      <c r="A4" s="78" t="n">
        <v>2</v>
      </c>
      <c r="B4" s="22" t="n">
        <v>70373</v>
      </c>
      <c r="C4" s="22" t="n">
        <v>45740</v>
      </c>
      <c r="D4" s="22" t="n">
        <v>4910</v>
      </c>
      <c r="E4" s="22" t="n">
        <v>9825</v>
      </c>
      <c r="F4" s="22" t="n">
        <v>60548</v>
      </c>
      <c r="G4" s="22" t="n">
        <v>44331</v>
      </c>
      <c r="H4" s="22" t="n">
        <v>8226</v>
      </c>
      <c r="I4" s="22" t="n">
        <v>570</v>
      </c>
      <c r="J4" s="17" t="n">
        <v>80</v>
      </c>
      <c r="K4" s="17" t="n">
        <v>33</v>
      </c>
      <c r="L4" s="22" t="n">
        <f>B4-C4</f>
        <v>24633</v>
      </c>
      <c r="M4" s="22" t="n">
        <v>63866</v>
      </c>
      <c r="N4" s="56"/>
      <c r="O4" s="56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>
      <c r="A5" s="78" t="n">
        <v>3</v>
      </c>
      <c r="B5" s="60" t="n">
        <v>71604</v>
      </c>
      <c r="C5" s="60" t="n">
        <v>36651</v>
      </c>
      <c r="D5" s="60" t="n">
        <v>10693</v>
      </c>
      <c r="E5" s="60" t="n">
        <v>13403</v>
      </c>
      <c r="F5" s="60" t="n">
        <v>58201</v>
      </c>
      <c r="G5" s="60" t="n">
        <v>34825</v>
      </c>
      <c r="H5" s="60" t="n">
        <v>9373</v>
      </c>
      <c r="I5" s="60" t="n">
        <v>521</v>
      </c>
      <c r="J5" s="82" t="n">
        <v>98</v>
      </c>
      <c r="K5" s="82" t="n">
        <v>69</v>
      </c>
      <c r="L5" s="60" t="n">
        <f>B5-C5</f>
        <v>34953</v>
      </c>
      <c r="M5" s="60" t="n">
        <v>64106</v>
      </c>
      <c r="N5" s="56"/>
      <c r="O5" s="56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</row>
    <row r="6">
      <c r="A6" s="78" t="n">
        <v>4</v>
      </c>
      <c r="B6" s="22" t="n">
        <v>71604</v>
      </c>
      <c r="C6" s="22" t="n">
        <v>48366</v>
      </c>
      <c r="D6" s="22" t="n">
        <v>8101</v>
      </c>
      <c r="E6" s="22" t="n">
        <v>9898</v>
      </c>
      <c r="F6" s="22" t="n">
        <v>61706</v>
      </c>
      <c r="G6" s="22" t="n">
        <v>47026</v>
      </c>
      <c r="H6" s="22" t="n">
        <v>3584</v>
      </c>
      <c r="I6" s="22" t="n">
        <v>570</v>
      </c>
      <c r="J6" s="17" t="n">
        <v>104</v>
      </c>
      <c r="K6" s="17" t="n">
        <v>41</v>
      </c>
      <c r="L6" s="22" t="n">
        <f>B6-C6</f>
        <v>23238</v>
      </c>
      <c r="M6" s="22" t="n">
        <v>65237</v>
      </c>
      <c r="N6" s="56"/>
      <c r="O6" s="56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</row>
    <row r="7">
      <c r="A7" s="78" t="n">
        <v>5</v>
      </c>
      <c r="B7" s="60" t="n">
        <v>68291</v>
      </c>
      <c r="C7" s="60" t="n">
        <v>25896</v>
      </c>
      <c r="D7" s="60" t="n">
        <v>19037</v>
      </c>
      <c r="E7" s="60" t="n">
        <v>14111</v>
      </c>
      <c r="F7" s="60" t="n">
        <v>54180</v>
      </c>
      <c r="G7" s="60" t="n">
        <v>24316</v>
      </c>
      <c r="H7" s="60" t="n">
        <v>7703</v>
      </c>
      <c r="I7" s="60" t="n">
        <v>292</v>
      </c>
      <c r="J7" s="82" t="n">
        <v>97</v>
      </c>
      <c r="K7" s="82" t="n">
        <v>38</v>
      </c>
      <c r="L7" s="60" t="n">
        <f>B7-C7</f>
        <v>42395</v>
      </c>
      <c r="M7" s="60" t="n">
        <v>61215</v>
      </c>
      <c r="N7" s="56"/>
      <c r="O7" s="56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>
      <c r="A8" s="78" t="n">
        <v>6</v>
      </c>
      <c r="B8" s="22" t="n">
        <v>65122</v>
      </c>
      <c r="C8" s="22" t="n">
        <v>22973</v>
      </c>
      <c r="D8" s="22" t="n">
        <v>7638</v>
      </c>
      <c r="E8" s="22" t="n">
        <v>20651</v>
      </c>
      <c r="F8" s="22" t="n">
        <v>44471</v>
      </c>
      <c r="G8" s="22" t="n">
        <v>21127</v>
      </c>
      <c r="H8" s="22" t="n">
        <v>13478</v>
      </c>
      <c r="I8" s="22" t="n">
        <v>293</v>
      </c>
      <c r="J8" s="17" t="n">
        <v>69</v>
      </c>
      <c r="K8" s="17" t="n">
        <v>43</v>
      </c>
      <c r="L8" s="22" t="n">
        <f>B8-C8</f>
        <v>42149</v>
      </c>
      <c r="M8" s="22" t="n">
        <v>56976</v>
      </c>
      <c r="N8" s="56"/>
      <c r="O8" s="56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</row>
    <row r="9">
      <c r="A9" s="78" t="n">
        <v>7</v>
      </c>
      <c r="B9" s="60" t="n">
        <v>65978</v>
      </c>
      <c r="C9" s="60" t="n">
        <v>34317</v>
      </c>
      <c r="D9" s="60" t="n">
        <v>10467</v>
      </c>
      <c r="E9" s="60" t="n">
        <v>14350</v>
      </c>
      <c r="F9" s="60" t="n">
        <v>51628</v>
      </c>
      <c r="G9" s="60" t="n">
        <v>32564</v>
      </c>
      <c r="H9" s="60" t="n">
        <v>5978</v>
      </c>
      <c r="I9" s="60" t="n">
        <v>376</v>
      </c>
      <c r="J9" s="82" t="n">
        <v>91</v>
      </c>
      <c r="K9" s="82" t="n">
        <v>67</v>
      </c>
      <c r="L9" s="60" t="n">
        <f>B9-C9</f>
        <v>31661</v>
      </c>
      <c r="M9" s="60" t="n">
        <v>59368</v>
      </c>
      <c r="N9" s="56"/>
      <c r="O9" s="56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>
      <c r="A10" s="78" t="n">
        <v>8</v>
      </c>
      <c r="B10" s="22" t="n">
        <v>61833</v>
      </c>
      <c r="C10" s="22" t="n">
        <v>26595</v>
      </c>
      <c r="D10" s="22" t="n">
        <v>13808</v>
      </c>
      <c r="E10" s="22" t="n">
        <v>12257</v>
      </c>
      <c r="F10" s="22" t="n">
        <v>49576</v>
      </c>
      <c r="G10" s="22" t="n">
        <v>25164</v>
      </c>
      <c r="H10" s="22" t="n">
        <v>7902</v>
      </c>
      <c r="I10" s="22" t="n">
        <v>284</v>
      </c>
      <c r="J10" s="17" t="n">
        <v>109</v>
      </c>
      <c r="K10" s="17" t="n">
        <v>118</v>
      </c>
      <c r="L10" s="22" t="n">
        <f>B10-C10</f>
        <v>35238</v>
      </c>
      <c r="M10" s="22" t="n">
        <v>55157</v>
      </c>
      <c r="N10" s="56"/>
      <c r="O10" s="56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</row>
    <row r="11">
      <c r="A11" s="78" t="n">
        <v>9</v>
      </c>
      <c r="B11" s="60" t="n">
        <v>66274</v>
      </c>
      <c r="C11" s="60" t="n">
        <v>29962</v>
      </c>
      <c r="D11" s="60" t="n">
        <v>8807</v>
      </c>
      <c r="E11" s="60" t="n">
        <v>12576</v>
      </c>
      <c r="F11" s="60" t="n">
        <v>53698</v>
      </c>
      <c r="G11" s="60" t="n">
        <v>28416</v>
      </c>
      <c r="H11" s="60" t="n">
        <v>13664</v>
      </c>
      <c r="I11" s="60" t="n">
        <v>339</v>
      </c>
      <c r="J11" s="82" t="n">
        <v>104</v>
      </c>
      <c r="K11" s="82" t="n">
        <v>69</v>
      </c>
      <c r="L11" s="60" t="n">
        <f>B11-C11</f>
        <v>36312</v>
      </c>
      <c r="M11" s="60" t="n">
        <v>59457</v>
      </c>
      <c r="N11" s="56"/>
      <c r="O11" s="56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</row>
    <row r="12">
      <c r="A12" s="78" t="n">
        <v>10</v>
      </c>
      <c r="B12" s="22" t="n">
        <v>67244</v>
      </c>
      <c r="C12" s="22" t="n">
        <v>40137</v>
      </c>
      <c r="D12" s="22" t="n">
        <v>3160</v>
      </c>
      <c r="E12" s="22" t="n">
        <v>8123</v>
      </c>
      <c r="F12" s="22" t="n">
        <v>59121</v>
      </c>
      <c r="G12" s="22" t="n">
        <v>38956</v>
      </c>
      <c r="H12" s="22" t="n">
        <v>14090</v>
      </c>
      <c r="I12" s="22" t="n">
        <v>544</v>
      </c>
      <c r="J12" s="17" t="n">
        <v>62</v>
      </c>
      <c r="K12" s="17" t="n">
        <v>39</v>
      </c>
      <c r="L12" s="22" t="n">
        <f>B12-C12</f>
        <v>27107</v>
      </c>
      <c r="M12" s="22" t="n">
        <v>61241</v>
      </c>
      <c r="N12" s="56"/>
      <c r="O12" s="56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</row>
    <row r="13">
      <c r="A13" s="78" t="n">
        <v>11</v>
      </c>
      <c r="B13" s="60" t="n">
        <v>66022</v>
      </c>
      <c r="C13" s="60" t="n">
        <v>41805</v>
      </c>
      <c r="D13" s="60" t="n">
        <v>2201</v>
      </c>
      <c r="E13" s="60" t="n">
        <v>4637</v>
      </c>
      <c r="F13" s="60" t="n">
        <v>61385</v>
      </c>
      <c r="G13" s="60" t="n">
        <v>40909</v>
      </c>
      <c r="H13" s="60" t="n">
        <v>15533</v>
      </c>
      <c r="I13" s="60" t="n">
        <v>529</v>
      </c>
      <c r="J13" s="82" t="n">
        <v>39</v>
      </c>
      <c r="K13" s="82" t="n">
        <v>35</v>
      </c>
      <c r="L13" s="60" t="n">
        <f>B13-C13</f>
        <v>24217</v>
      </c>
      <c r="M13" s="60" t="n">
        <v>61236</v>
      </c>
      <c r="N13" s="56"/>
      <c r="O13" s="56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</row>
    <row r="14">
      <c r="A14" s="78" t="n">
        <v>12</v>
      </c>
      <c r="B14" s="22" t="n">
        <v>68782</v>
      </c>
      <c r="C14" s="22" t="n">
        <v>33275</v>
      </c>
      <c r="D14" s="22" t="n">
        <v>3576</v>
      </c>
      <c r="E14" s="22" t="n">
        <v>13329</v>
      </c>
      <c r="F14" s="22" t="n">
        <v>55453</v>
      </c>
      <c r="G14" s="22" t="n">
        <v>31497</v>
      </c>
      <c r="H14" s="22" t="n">
        <v>17491</v>
      </c>
      <c r="I14" s="22" t="n">
        <v>462</v>
      </c>
      <c r="J14" s="17" t="n">
        <v>90</v>
      </c>
      <c r="K14" s="17" t="n">
        <v>35</v>
      </c>
      <c r="L14" s="22" t="n">
        <f>B14-C14</f>
        <v>35507</v>
      </c>
      <c r="M14" s="22" t="n">
        <v>61696</v>
      </c>
      <c r="N14" s="56"/>
      <c r="O14" s="56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</row>
    <row r="15">
      <c r="A15" s="78" t="n">
        <v>13</v>
      </c>
      <c r="B15" s="60" t="n">
        <v>64853</v>
      </c>
      <c r="C15" s="60" t="n">
        <v>36336</v>
      </c>
      <c r="D15" s="60" t="n">
        <v>4387</v>
      </c>
      <c r="E15" s="60" t="n">
        <v>8457</v>
      </c>
      <c r="F15" s="60" t="n">
        <v>56396</v>
      </c>
      <c r="G15" s="60" t="n">
        <v>35136</v>
      </c>
      <c r="H15" s="60" t="n">
        <v>14132</v>
      </c>
      <c r="I15" s="60" t="n">
        <v>543</v>
      </c>
      <c r="J15" s="82" t="n">
        <v>126</v>
      </c>
      <c r="K15" s="82" t="n">
        <v>43</v>
      </c>
      <c r="L15" s="60" t="n">
        <f>B15-C15</f>
        <v>28517</v>
      </c>
      <c r="M15" s="60" t="n">
        <v>58963</v>
      </c>
      <c r="N15" s="56"/>
      <c r="O15" s="56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</row>
    <row r="16">
      <c r="A16" s="78" t="n">
        <v>14</v>
      </c>
      <c r="B16" s="22" t="n">
        <v>65249</v>
      </c>
      <c r="C16" s="22" t="n">
        <v>39186</v>
      </c>
      <c r="D16" s="22" t="n">
        <v>5721</v>
      </c>
      <c r="E16" s="22" t="n">
        <v>7295</v>
      </c>
      <c r="F16" s="22" t="n">
        <v>57954</v>
      </c>
      <c r="G16" s="22" t="n">
        <v>38086</v>
      </c>
      <c r="H16" s="22" t="n">
        <v>11266</v>
      </c>
      <c r="I16" s="22" t="n">
        <v>419</v>
      </c>
      <c r="J16" s="17" t="n">
        <v>59</v>
      </c>
      <c r="K16" s="17" t="n">
        <v>62</v>
      </c>
      <c r="L16" s="22" t="n">
        <f>B16-C16</f>
        <v>26063</v>
      </c>
      <c r="M16" s="22" t="n">
        <v>58829</v>
      </c>
      <c r="N16" s="56"/>
      <c r="O16" s="56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</row>
    <row r="17">
      <c r="A17" s="78" t="n">
        <v>15</v>
      </c>
      <c r="B17" s="60" t="n">
        <v>66771</v>
      </c>
      <c r="C17" s="60" t="n">
        <v>37779</v>
      </c>
      <c r="D17" s="60" t="n">
        <v>4199</v>
      </c>
      <c r="E17" s="60" t="n">
        <v>8037</v>
      </c>
      <c r="F17" s="60" t="n">
        <v>58734</v>
      </c>
      <c r="G17" s="60" t="n">
        <v>36620</v>
      </c>
      <c r="H17" s="60" t="n">
        <v>15006</v>
      </c>
      <c r="I17" s="60" t="n">
        <v>419</v>
      </c>
      <c r="J17" s="82" t="n">
        <v>114</v>
      </c>
      <c r="K17" s="82" t="n">
        <v>62</v>
      </c>
      <c r="L17" s="60" t="n">
        <f>B17-C17</f>
        <v>28992</v>
      </c>
      <c r="M17" s="60" t="n">
        <v>60964</v>
      </c>
      <c r="N17" s="56"/>
      <c r="O17" s="56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</row>
    <row r="18">
      <c r="A18" s="78" t="n">
        <v>16</v>
      </c>
      <c r="B18" s="22" t="n">
        <v>68299</v>
      </c>
      <c r="C18" s="22" t="n">
        <v>30764</v>
      </c>
      <c r="D18" s="22" t="n">
        <v>5676</v>
      </c>
      <c r="E18" s="22" t="n">
        <v>8081</v>
      </c>
      <c r="F18" s="22" t="n">
        <v>60218</v>
      </c>
      <c r="G18" s="22" t="n">
        <v>29556</v>
      </c>
      <c r="H18" s="22" t="n">
        <v>22127</v>
      </c>
      <c r="I18" s="22" t="n">
        <v>326</v>
      </c>
      <c r="J18" s="17" t="n">
        <v>74</v>
      </c>
      <c r="K18" s="17" t="n">
        <v>47</v>
      </c>
      <c r="L18" s="22" t="n">
        <f>B18-C18</f>
        <v>37535</v>
      </c>
      <c r="M18" s="22" t="n">
        <v>62441</v>
      </c>
      <c r="N18" s="56"/>
      <c r="O18" s="56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</row>
    <row r="19">
      <c r="A19" s="78" t="n">
        <v>17</v>
      </c>
      <c r="B19" s="60" t="n">
        <v>66226</v>
      </c>
      <c r="C19" s="60" t="n">
        <v>33481</v>
      </c>
      <c r="D19" s="60" t="n">
        <v>4843</v>
      </c>
      <c r="E19" s="60" t="n">
        <v>5431</v>
      </c>
      <c r="F19" s="60" t="n">
        <v>60795</v>
      </c>
      <c r="G19" s="60" t="n">
        <v>32598</v>
      </c>
      <c r="H19" s="60" t="n">
        <v>20915</v>
      </c>
      <c r="I19" s="60" t="n">
        <v>346</v>
      </c>
      <c r="J19" s="82" t="n">
        <v>57</v>
      </c>
      <c r="K19" s="82" t="n">
        <v>22</v>
      </c>
      <c r="L19" s="60" t="n">
        <f>B19-C19</f>
        <v>32745</v>
      </c>
      <c r="M19" s="60" t="n">
        <v>61814</v>
      </c>
      <c r="N19" s="56"/>
      <c r="O19" s="56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</row>
    <row r="20">
      <c r="A20" s="78" t="n">
        <v>18</v>
      </c>
      <c r="B20" s="22" t="n">
        <v>67017</v>
      </c>
      <c r="C20" s="22" t="n">
        <v>35624</v>
      </c>
      <c r="D20" s="22" t="n">
        <v>6180</v>
      </c>
      <c r="E20" s="22" t="n">
        <v>13676</v>
      </c>
      <c r="F20" s="22" t="n">
        <v>53341</v>
      </c>
      <c r="G20" s="22" t="n">
        <v>34005</v>
      </c>
      <c r="H20" s="22" t="n">
        <v>10378</v>
      </c>
      <c r="I20" s="22" t="n">
        <v>405</v>
      </c>
      <c r="J20" s="17" t="n">
        <v>66</v>
      </c>
      <c r="K20" s="17" t="n">
        <v>25</v>
      </c>
      <c r="L20" s="22" t="n">
        <f>B20-C20</f>
        <v>31393</v>
      </c>
      <c r="M20" s="22" t="n">
        <v>60035</v>
      </c>
      <c r="N20" s="56"/>
      <c r="O20" s="56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</row>
    <row r="21">
      <c r="A21" s="78" t="n">
        <v>19</v>
      </c>
      <c r="B21" s="60" t="n">
        <v>65418</v>
      </c>
      <c r="C21" s="60" t="n">
        <v>38560</v>
      </c>
      <c r="D21" s="60" t="n">
        <v>3712</v>
      </c>
      <c r="E21" s="60" t="n">
        <v>11073</v>
      </c>
      <c r="F21" s="60" t="n">
        <v>54345</v>
      </c>
      <c r="G21" s="60" t="n">
        <v>37177</v>
      </c>
      <c r="H21" s="60" t="n">
        <v>10562</v>
      </c>
      <c r="I21" s="60" t="n">
        <v>425</v>
      </c>
      <c r="J21" s="82" t="n">
        <v>61</v>
      </c>
      <c r="K21" s="82" t="n">
        <v>47</v>
      </c>
      <c r="L21" s="60" t="n">
        <f>B21-C21</f>
        <v>26858</v>
      </c>
      <c r="M21" s="60" t="n">
        <v>58870</v>
      </c>
      <c r="N21" s="56"/>
      <c r="O21" s="56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</row>
    <row r="22">
      <c r="A22" s="78" t="n">
        <v>20</v>
      </c>
      <c r="B22" s="22" t="n">
        <v>61993</v>
      </c>
      <c r="C22" s="22" t="n">
        <v>15475</v>
      </c>
      <c r="D22" s="22" t="n">
        <v>21124</v>
      </c>
      <c r="E22" s="22" t="n">
        <v>17907</v>
      </c>
      <c r="F22" s="22" t="n">
        <v>44086</v>
      </c>
      <c r="G22" s="22" t="n">
        <v>13579</v>
      </c>
      <c r="H22" s="22" t="n">
        <v>6852</v>
      </c>
      <c r="I22" s="22" t="n">
        <v>205</v>
      </c>
      <c r="J22" s="17" t="n">
        <v>102</v>
      </c>
      <c r="K22" s="17" t="n">
        <v>88</v>
      </c>
      <c r="L22" s="22" t="n">
        <f>B22-C22</f>
        <v>46518</v>
      </c>
      <c r="M22" s="22" t="n">
        <v>54384</v>
      </c>
      <c r="N22" s="56"/>
      <c r="O22" s="56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</row>
    <row r="23">
      <c r="A23" s="78" t="n">
        <v>21</v>
      </c>
      <c r="B23" s="60" t="n">
        <v>63544</v>
      </c>
      <c r="C23" s="60" t="n">
        <v>24116</v>
      </c>
      <c r="D23" s="60" t="n">
        <v>15506</v>
      </c>
      <c r="E23" s="60" t="n">
        <v>16212</v>
      </c>
      <c r="F23" s="60" t="n">
        <v>47332</v>
      </c>
      <c r="G23" s="60" t="n">
        <v>22252</v>
      </c>
      <c r="H23" s="60" t="n">
        <v>6637</v>
      </c>
      <c r="I23" s="60" t="n">
        <v>250</v>
      </c>
      <c r="J23" s="82" t="n">
        <v>130</v>
      </c>
      <c r="K23" s="82" t="n">
        <v>90</v>
      </c>
      <c r="L23" s="60" t="n">
        <f>B23-C23</f>
        <v>39428</v>
      </c>
      <c r="M23" s="60" t="n">
        <v>55672</v>
      </c>
      <c r="N23" s="56"/>
      <c r="O23" s="56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</row>
    <row r="24">
      <c r="A24" s="78" t="n">
        <v>22</v>
      </c>
      <c r="B24" s="22" t="n">
        <v>62989</v>
      </c>
      <c r="C24" s="22" t="n">
        <v>29604</v>
      </c>
      <c r="D24" s="22" t="n">
        <v>12173</v>
      </c>
      <c r="E24" s="22" t="n">
        <v>14019</v>
      </c>
      <c r="F24" s="22" t="n">
        <v>48970</v>
      </c>
      <c r="G24" s="22" t="n">
        <v>27825</v>
      </c>
      <c r="H24" s="22" t="n">
        <v>5961</v>
      </c>
      <c r="I24" s="22" t="n">
        <v>266</v>
      </c>
      <c r="J24" s="17" t="n">
        <v>100</v>
      </c>
      <c r="K24" s="17" t="n">
        <v>83</v>
      </c>
      <c r="L24" s="22" t="n">
        <f>B24-C24</f>
        <v>33385</v>
      </c>
      <c r="M24" s="22" t="n">
        <v>55662</v>
      </c>
      <c r="N24" s="56"/>
      <c r="O24" s="56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>
      <c r="A25" s="78" t="n">
        <v>23</v>
      </c>
      <c r="B25" s="60" t="n">
        <v>60920</v>
      </c>
      <c r="C25" s="60" t="n">
        <v>36384</v>
      </c>
      <c r="D25" s="60" t="n">
        <v>6565</v>
      </c>
      <c r="E25" s="60" t="n">
        <v>9819</v>
      </c>
      <c r="F25" s="60" t="n">
        <v>51101</v>
      </c>
      <c r="G25" s="60" t="n">
        <v>35093</v>
      </c>
      <c r="H25" s="60" t="n">
        <v>6392</v>
      </c>
      <c r="I25" s="60" t="n">
        <v>445</v>
      </c>
      <c r="J25" s="82" t="n">
        <v>86</v>
      </c>
      <c r="K25" s="82" t="n">
        <v>62</v>
      </c>
      <c r="L25" s="60" t="n">
        <f>B25-C25</f>
        <v>24536</v>
      </c>
      <c r="M25" s="60" t="n">
        <v>54718</v>
      </c>
      <c r="N25" s="56"/>
      <c r="O25" s="56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</row>
    <row r="26">
      <c r="A26" s="78" t="n">
        <v>24</v>
      </c>
      <c r="B26" s="22" t="n">
        <v>62869</v>
      </c>
      <c r="C26" s="22" t="n">
        <v>34948</v>
      </c>
      <c r="D26" s="22" t="n">
        <v>7381</v>
      </c>
      <c r="E26" s="22" t="n">
        <v>10750</v>
      </c>
      <c r="F26" s="22" t="n">
        <v>52119</v>
      </c>
      <c r="G26" s="22" t="n">
        <v>33619</v>
      </c>
      <c r="H26" s="22" t="n">
        <v>8356</v>
      </c>
      <c r="I26" s="22" t="n">
        <v>377</v>
      </c>
      <c r="J26" s="17" t="n">
        <v>74</v>
      </c>
      <c r="K26" s="17" t="n">
        <v>28</v>
      </c>
      <c r="L26" s="22" t="n">
        <f>B26-C26</f>
        <v>27921</v>
      </c>
      <c r="M26" s="22" t="n">
        <v>56996</v>
      </c>
      <c r="N26" s="56"/>
      <c r="O26" s="56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</row>
    <row r="27">
      <c r="A27" s="78" t="n">
        <v>25</v>
      </c>
      <c r="B27" s="60" t="n">
        <v>64535</v>
      </c>
      <c r="C27" s="60" t="n">
        <v>25601</v>
      </c>
      <c r="D27" s="60" t="n">
        <v>7750</v>
      </c>
      <c r="E27" s="60" t="n">
        <v>25284</v>
      </c>
      <c r="F27" s="60" t="n">
        <v>39251</v>
      </c>
      <c r="G27" s="60" t="n">
        <v>23267</v>
      </c>
      <c r="H27" s="60" t="n">
        <v>5961</v>
      </c>
      <c r="I27" s="60" t="n">
        <v>268</v>
      </c>
      <c r="J27" s="82" t="n">
        <v>93</v>
      </c>
      <c r="K27" s="82" t="n">
        <v>48</v>
      </c>
      <c r="L27" s="60" t="n">
        <f>B27-C27</f>
        <v>38934</v>
      </c>
      <c r="M27" s="60" t="n">
        <v>56887</v>
      </c>
      <c r="N27" s="56"/>
      <c r="O27" s="56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</row>
    <row r="28">
      <c r="A28" s="78" t="n">
        <v>26</v>
      </c>
      <c r="B28" s="22" t="n">
        <v>56732</v>
      </c>
      <c r="C28" s="22" t="n">
        <v>23280</v>
      </c>
      <c r="D28" s="22" t="n">
        <v>4789</v>
      </c>
      <c r="E28" s="22" t="n">
        <v>4086</v>
      </c>
      <c r="F28" s="22" t="n">
        <v>52646</v>
      </c>
      <c r="G28" s="22" t="n">
        <v>22525</v>
      </c>
      <c r="H28" s="22" t="n">
        <v>22925</v>
      </c>
      <c r="I28" s="22" t="n">
        <v>245</v>
      </c>
      <c r="J28" s="17" t="n">
        <v>59</v>
      </c>
      <c r="K28" s="17" t="n">
        <v>54</v>
      </c>
      <c r="L28" s="22" t="n">
        <f>B28-C28</f>
        <v>33452</v>
      </c>
      <c r="M28" s="22" t="n">
        <v>52535</v>
      </c>
      <c r="N28" s="56"/>
      <c r="O28" s="56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</row>
    <row r="29">
      <c r="A29" s="78" t="n">
        <v>27</v>
      </c>
      <c r="B29" s="60" t="n">
        <v>61228</v>
      </c>
      <c r="C29" s="60" t="n">
        <v>36796</v>
      </c>
      <c r="D29" s="60" t="n">
        <v>4332</v>
      </c>
      <c r="E29" s="60" t="n">
        <v>4818</v>
      </c>
      <c r="F29" s="60" t="n">
        <v>56410</v>
      </c>
      <c r="G29" s="60" t="n">
        <v>35862</v>
      </c>
      <c r="H29" s="60" t="n">
        <v>13541</v>
      </c>
      <c r="I29" s="60" t="n">
        <v>447</v>
      </c>
      <c r="J29" s="82" t="n">
        <v>59</v>
      </c>
      <c r="K29" s="82" t="n">
        <v>39</v>
      </c>
      <c r="L29" s="60" t="n">
        <f>B29-C29</f>
        <v>24432</v>
      </c>
      <c r="M29" s="60" t="n">
        <v>56521</v>
      </c>
      <c r="N29" s="56"/>
      <c r="O29" s="56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</row>
    <row r="30">
      <c r="A30" s="78" t="n">
        <v>28</v>
      </c>
      <c r="B30" s="22" t="n">
        <v>64363</v>
      </c>
      <c r="C30" s="22" t="n">
        <v>45216</v>
      </c>
      <c r="D30" s="22" t="n">
        <v>4076</v>
      </c>
      <c r="E30" s="22" t="n">
        <v>9019</v>
      </c>
      <c r="F30" s="22" t="n">
        <v>55344</v>
      </c>
      <c r="G30" s="22" t="n">
        <v>44070</v>
      </c>
      <c r="H30" s="22" t="n">
        <v>4510</v>
      </c>
      <c r="I30" s="22" t="n">
        <v>455</v>
      </c>
      <c r="J30" s="17" t="n">
        <v>93</v>
      </c>
      <c r="K30" s="17" t="n">
        <v>45</v>
      </c>
      <c r="L30" s="22" t="n">
        <f>B30-C30</f>
        <v>19147</v>
      </c>
      <c r="M30" s="22" t="n">
        <v>59013</v>
      </c>
      <c r="N30" s="56"/>
      <c r="O30" s="56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</row>
    <row r="31">
      <c r="A31" s="78" t="n">
        <v>29</v>
      </c>
      <c r="B31" s="60" t="n">
        <v>64577</v>
      </c>
      <c r="C31" s="60" t="n">
        <v>51503</v>
      </c>
      <c r="D31" s="60" t="n">
        <v>3161</v>
      </c>
      <c r="E31" s="60" t="n">
        <v>5930</v>
      </c>
      <c r="F31" s="60" t="n">
        <v>58647</v>
      </c>
      <c r="G31" s="60" t="n">
        <v>50559</v>
      </c>
      <c r="H31" s="60" t="n">
        <v>2319</v>
      </c>
      <c r="I31" s="60" t="n">
        <v>516</v>
      </c>
      <c r="J31" s="82" t="n">
        <v>97</v>
      </c>
      <c r="K31" s="82" t="n">
        <v>33</v>
      </c>
      <c r="L31" s="60" t="n">
        <f>B31-C31</f>
        <v>13074</v>
      </c>
      <c r="M31" s="60" t="n">
        <v>60114</v>
      </c>
      <c r="N31" s="56"/>
      <c r="O31" s="56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</row>
    <row r="32">
      <c r="A32" s="78" t="n">
        <v>30</v>
      </c>
      <c r="B32" s="22" t="n">
        <v>63625</v>
      </c>
      <c r="C32" s="22" t="n">
        <v>30944</v>
      </c>
      <c r="D32" s="22" t="n">
        <v>5766</v>
      </c>
      <c r="E32" s="22" t="n">
        <v>11387</v>
      </c>
      <c r="F32" s="22" t="n">
        <v>52238</v>
      </c>
      <c r="G32" s="22" t="n">
        <v>29504</v>
      </c>
      <c r="H32" s="22" t="n">
        <v>14443</v>
      </c>
      <c r="I32" s="22" t="n">
        <v>334</v>
      </c>
      <c r="J32" s="17" t="n">
        <v>64</v>
      </c>
      <c r="K32" s="17" t="n">
        <v>34</v>
      </c>
      <c r="L32" s="22" t="n">
        <f>B32-C32</f>
        <v>32681</v>
      </c>
      <c r="M32" s="22" t="n">
        <v>57314</v>
      </c>
      <c r="N32" s="56"/>
      <c r="O32" s="56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  <row r="33">
      <c r="A33" s="78" t="n">
        <v>31</v>
      </c>
      <c r="B33" s="60" t="n">
        <v>65554</v>
      </c>
      <c r="C33" s="60" t="n">
        <v>51906</v>
      </c>
      <c r="D33" s="60" t="n">
        <v>4911</v>
      </c>
      <c r="E33" s="60" t="n">
        <v>5827</v>
      </c>
      <c r="F33" s="60" t="n">
        <v>59727</v>
      </c>
      <c r="G33" s="60" t="n">
        <v>50724</v>
      </c>
      <c r="H33" s="60" t="n">
        <v>1215</v>
      </c>
      <c r="I33" s="60" t="n">
        <v>449</v>
      </c>
      <c r="J33" s="82" t="n">
        <v>134</v>
      </c>
      <c r="K33" s="82" t="n">
        <v>63</v>
      </c>
      <c r="L33" s="60" t="n">
        <f>B33-C33</f>
        <v>13648</v>
      </c>
      <c r="M33" s="60" t="n">
        <v>60822</v>
      </c>
      <c r="N33" s="56"/>
      <c r="O33" s="56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</row>
    <row r="34">
      <c r="A34" s="78" t="n">
        <v>32</v>
      </c>
      <c r="B34" s="22" t="n">
        <v>61744</v>
      </c>
      <c r="C34" s="22" t="n">
        <v>27517</v>
      </c>
      <c r="D34" s="22" t="n">
        <v>17203</v>
      </c>
      <c r="E34" s="22" t="n">
        <v>11935</v>
      </c>
      <c r="F34" s="22" t="n">
        <v>49809</v>
      </c>
      <c r="G34" s="22" t="n">
        <v>25576</v>
      </c>
      <c r="H34" s="22" t="n">
        <v>3721</v>
      </c>
      <c r="I34" s="22" t="n">
        <v>263</v>
      </c>
      <c r="J34" s="17" t="n">
        <v>158</v>
      </c>
      <c r="K34" s="17" t="n">
        <v>131</v>
      </c>
      <c r="L34" s="22" t="n">
        <f>B34-C34</f>
        <v>34227</v>
      </c>
      <c r="M34" s="22" t="n">
        <v>54855</v>
      </c>
      <c r="N34" s="56"/>
      <c r="O34" s="56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</row>
    <row r="35">
      <c r="A35" s="78" t="n">
        <v>33</v>
      </c>
      <c r="B35" s="60" t="n">
        <v>64779</v>
      </c>
      <c r="C35" s="60" t="n">
        <v>42414</v>
      </c>
      <c r="D35" s="60" t="n">
        <v>10892</v>
      </c>
      <c r="E35" s="60" t="n">
        <v>6807</v>
      </c>
      <c r="F35" s="60" t="n">
        <v>57972</v>
      </c>
      <c r="G35" s="60" t="n">
        <v>41055</v>
      </c>
      <c r="H35" s="60" t="n">
        <v>2404</v>
      </c>
      <c r="I35" s="60" t="n">
        <v>425</v>
      </c>
      <c r="J35" s="82" t="n">
        <v>345</v>
      </c>
      <c r="K35" s="82" t="n">
        <v>104</v>
      </c>
      <c r="L35" s="60" t="n">
        <f>B35-C35</f>
        <v>22365</v>
      </c>
      <c r="M35" s="60" t="n">
        <v>59019</v>
      </c>
      <c r="N35" s="56"/>
      <c r="O35" s="56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</row>
    <row r="36">
      <c r="A36" s="78" t="n">
        <v>34</v>
      </c>
      <c r="B36" s="22" t="n">
        <v>66588</v>
      </c>
      <c r="C36" s="22" t="n">
        <v>41471</v>
      </c>
      <c r="D36" s="22" t="n">
        <v>12420</v>
      </c>
      <c r="E36" s="22" t="n">
        <v>8264</v>
      </c>
      <c r="F36" s="22" t="n">
        <v>58324</v>
      </c>
      <c r="G36" s="22" t="n">
        <v>40161</v>
      </c>
      <c r="H36" s="22" t="n">
        <v>2400</v>
      </c>
      <c r="I36" s="22" t="n">
        <v>328</v>
      </c>
      <c r="J36" s="17" t="n">
        <v>180</v>
      </c>
      <c r="K36" s="17" t="n">
        <v>74</v>
      </c>
      <c r="L36" s="22" t="n">
        <f>B36-C36</f>
        <v>25117</v>
      </c>
      <c r="M36" s="22" t="n">
        <v>61285</v>
      </c>
      <c r="N36" s="56"/>
      <c r="O36" s="56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</row>
    <row r="37">
      <c r="A37" s="78" t="n">
        <v>35</v>
      </c>
      <c r="B37" s="60" t="n">
        <v>65220</v>
      </c>
      <c r="C37" s="60" t="n">
        <v>46583</v>
      </c>
      <c r="D37" s="60" t="n">
        <v>9862</v>
      </c>
      <c r="E37" s="60" t="n">
        <v>4717</v>
      </c>
      <c r="F37" s="60" t="n">
        <v>60503</v>
      </c>
      <c r="G37" s="60" t="n">
        <v>45700</v>
      </c>
      <c r="H37" s="60" t="n">
        <v>1607</v>
      </c>
      <c r="I37" s="60" t="n">
        <v>415</v>
      </c>
      <c r="J37" s="82" t="n">
        <v>208</v>
      </c>
      <c r="K37" s="82" t="n">
        <v>56</v>
      </c>
      <c r="L37" s="60" t="n">
        <f>B37-C37</f>
        <v>18637</v>
      </c>
      <c r="M37" s="60" t="n">
        <v>60553</v>
      </c>
      <c r="N37" s="56"/>
      <c r="O37" s="56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</row>
    <row r="38">
      <c r="A38" s="78" t="n">
        <v>36</v>
      </c>
      <c r="B38" s="22" t="n">
        <v>70451</v>
      </c>
      <c r="C38" s="22" t="n">
        <v>48814</v>
      </c>
      <c r="D38" s="22" t="n">
        <v>16094</v>
      </c>
      <c r="E38" s="22" t="n">
        <v>2610</v>
      </c>
      <c r="F38" s="22" t="n">
        <v>67841</v>
      </c>
      <c r="G38" s="22" t="n">
        <v>48226</v>
      </c>
      <c r="H38" s="22" t="n">
        <v>686</v>
      </c>
      <c r="I38" s="22" t="n">
        <v>365</v>
      </c>
      <c r="J38" s="17" t="n">
        <v>264</v>
      </c>
      <c r="K38" s="17" t="n">
        <v>18</v>
      </c>
      <c r="L38" s="22" t="n">
        <f>B38-C38</f>
        <v>21637</v>
      </c>
      <c r="M38" s="22" t="n">
        <v>67198</v>
      </c>
      <c r="N38" s="56"/>
      <c r="O38" s="56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</row>
    <row r="39">
      <c r="A39" s="78" t="n">
        <v>37</v>
      </c>
      <c r="B39" s="60" t="n">
        <v>69500</v>
      </c>
      <c r="C39" s="60" t="n">
        <v>56177</v>
      </c>
      <c r="D39" s="60" t="n">
        <v>8240</v>
      </c>
      <c r="E39" s="60" t="n">
        <v>1961</v>
      </c>
      <c r="F39" s="60" t="n">
        <v>67539</v>
      </c>
      <c r="G39" s="60" t="n">
        <v>55732</v>
      </c>
      <c r="H39" s="60" t="n">
        <v>474</v>
      </c>
      <c r="I39" s="60" t="n">
        <v>368</v>
      </c>
      <c r="J39" s="82" t="n">
        <v>458</v>
      </c>
      <c r="K39" s="82" t="n">
        <v>39</v>
      </c>
      <c r="L39" s="60" t="n">
        <f>B39-C39</f>
        <v>13323</v>
      </c>
      <c r="M39" s="60" t="n">
        <v>66365</v>
      </c>
      <c r="N39" s="56"/>
      <c r="O39" s="56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</row>
    <row r="40">
      <c r="A40" s="78" t="n">
        <v>38</v>
      </c>
      <c r="B40" s="22" t="n">
        <v>65028</v>
      </c>
      <c r="C40" s="22" t="n">
        <v>31778</v>
      </c>
      <c r="D40" s="22" t="n">
        <v>21583</v>
      </c>
      <c r="E40" s="22" t="n">
        <v>6686</v>
      </c>
      <c r="F40" s="22" t="n">
        <v>58342</v>
      </c>
      <c r="G40" s="22" t="n">
        <v>30569</v>
      </c>
      <c r="H40" s="22" t="n">
        <v>3115</v>
      </c>
      <c r="I40" s="22" t="n">
        <v>268</v>
      </c>
      <c r="J40" s="17" t="n">
        <v>195</v>
      </c>
      <c r="K40" s="17" t="n">
        <v>191</v>
      </c>
      <c r="L40" s="22" t="n">
        <f>B40-C40</f>
        <v>33250</v>
      </c>
      <c r="M40" s="22" t="n">
        <v>59802</v>
      </c>
      <c r="N40" s="56"/>
      <c r="O40" s="56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>
      <c r="A41" s="78" t="n">
        <v>39</v>
      </c>
      <c r="B41" s="60" t="n">
        <v>69929</v>
      </c>
      <c r="C41" s="60" t="n">
        <v>43770</v>
      </c>
      <c r="D41" s="60" t="n">
        <v>16271</v>
      </c>
      <c r="E41" s="60" t="n">
        <v>4737</v>
      </c>
      <c r="F41" s="60" t="n">
        <v>65192</v>
      </c>
      <c r="G41" s="60" t="n">
        <v>42779</v>
      </c>
      <c r="H41" s="60" t="n">
        <v>2962</v>
      </c>
      <c r="I41" s="60" t="n">
        <v>375</v>
      </c>
      <c r="J41" s="82" t="n">
        <v>153</v>
      </c>
      <c r="K41" s="82" t="n">
        <v>117</v>
      </c>
      <c r="L41" s="60" t="n">
        <f>B41-C41</f>
        <v>26159</v>
      </c>
      <c r="M41" s="60" t="n">
        <v>65408</v>
      </c>
      <c r="N41" s="56"/>
      <c r="O41" s="56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</row>
    <row r="42">
      <c r="A42" s="78" t="n">
        <v>40</v>
      </c>
      <c r="B42" s="22" t="n">
        <v>68513</v>
      </c>
      <c r="C42" s="22" t="n">
        <v>53255</v>
      </c>
      <c r="D42" s="22" t="n">
        <v>8192</v>
      </c>
      <c r="E42" s="22" t="n">
        <v>2945</v>
      </c>
      <c r="F42" s="22" t="n">
        <v>65568</v>
      </c>
      <c r="G42" s="22" t="n">
        <v>52600</v>
      </c>
      <c r="H42" s="22" t="n">
        <v>1848</v>
      </c>
      <c r="I42" s="22" t="n">
        <v>437</v>
      </c>
      <c r="J42" s="17" t="n">
        <v>247</v>
      </c>
      <c r="K42" s="17" t="n">
        <v>44</v>
      </c>
      <c r="L42" s="22" t="n">
        <f>B42-C42</f>
        <v>15258</v>
      </c>
      <c r="M42" s="22" t="n">
        <v>64715</v>
      </c>
      <c r="N42" s="56"/>
      <c r="O42" s="56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>
      <c r="A43" s="78" t="n">
        <v>41</v>
      </c>
      <c r="B43" s="60" t="n">
        <v>70065</v>
      </c>
      <c r="C43" s="60" t="n">
        <v>21936</v>
      </c>
      <c r="D43" s="60" t="n">
        <v>40178</v>
      </c>
      <c r="E43" s="60" t="n">
        <v>3729</v>
      </c>
      <c r="F43" s="60" t="n">
        <v>66336</v>
      </c>
      <c r="G43" s="60" t="n">
        <v>21186</v>
      </c>
      <c r="H43" s="60" t="n">
        <v>1907</v>
      </c>
      <c r="I43" s="60" t="n">
        <v>195</v>
      </c>
      <c r="J43" s="82" t="n">
        <v>255</v>
      </c>
      <c r="K43" s="82" t="n">
        <v>127</v>
      </c>
      <c r="L43" s="60" t="n">
        <f>B43-C43</f>
        <v>48129</v>
      </c>
      <c r="M43" s="60" t="n">
        <v>66072</v>
      </c>
      <c r="N43" s="56"/>
      <c r="O43" s="56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>
      <c r="A44" s="78" t="n">
        <v>42</v>
      </c>
      <c r="B44" s="22" t="n">
        <v>67525</v>
      </c>
      <c r="C44" s="22" t="n">
        <v>26137</v>
      </c>
      <c r="D44" s="22" t="n">
        <v>32598</v>
      </c>
      <c r="E44" s="22" t="n">
        <v>5280</v>
      </c>
      <c r="F44" s="22" t="n">
        <v>62245</v>
      </c>
      <c r="G44" s="22" t="n">
        <v>25192</v>
      </c>
      <c r="H44" s="22" t="n">
        <v>1498</v>
      </c>
      <c r="I44" s="22" t="n">
        <v>255</v>
      </c>
      <c r="J44" s="17" t="n">
        <v>230</v>
      </c>
      <c r="K44" s="17" t="n">
        <v>78</v>
      </c>
      <c r="L44" s="22" t="n">
        <f>B44-C44</f>
        <v>41388</v>
      </c>
      <c r="M44" s="22" t="n">
        <v>63603</v>
      </c>
      <c r="N44" s="56"/>
      <c r="O44" s="56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>
      <c r="A45" s="78" t="n">
        <v>43</v>
      </c>
      <c r="B45" s="60" t="n">
        <v>64912</v>
      </c>
      <c r="C45" s="60" t="n">
        <v>40757</v>
      </c>
      <c r="D45" s="60" t="n">
        <v>15154</v>
      </c>
      <c r="E45" s="60" t="n">
        <v>3415</v>
      </c>
      <c r="F45" s="60" t="n">
        <v>61497</v>
      </c>
      <c r="G45" s="60" t="n">
        <v>39901</v>
      </c>
      <c r="H45" s="60" t="n">
        <v>2959</v>
      </c>
      <c r="I45" s="60" t="n">
        <v>375</v>
      </c>
      <c r="J45" s="82" t="n">
        <v>208</v>
      </c>
      <c r="K45" s="82" t="n">
        <v>116</v>
      </c>
      <c r="L45" s="60" t="n">
        <f>B45-C45</f>
        <v>24155</v>
      </c>
      <c r="M45" s="60" t="n">
        <v>60542</v>
      </c>
      <c r="N45" s="56"/>
      <c r="O45" s="56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</row>
    <row r="46">
      <c r="A46" s="78" t="n">
        <v>44</v>
      </c>
      <c r="B46" s="22" t="n">
        <v>69793</v>
      </c>
      <c r="C46" s="22" t="n">
        <v>26600</v>
      </c>
      <c r="D46" s="22" t="n">
        <v>35523</v>
      </c>
      <c r="E46" s="22" t="n">
        <v>3531</v>
      </c>
      <c r="F46" s="22" t="n">
        <v>66262</v>
      </c>
      <c r="G46" s="22" t="n">
        <v>25729</v>
      </c>
      <c r="H46" s="22" t="n">
        <v>2171</v>
      </c>
      <c r="I46" s="22" t="n">
        <v>281</v>
      </c>
      <c r="J46" s="17" t="n">
        <v>171</v>
      </c>
      <c r="K46" s="17" t="n">
        <v>68</v>
      </c>
      <c r="L46" s="22" t="n">
        <f>B46-C46</f>
        <v>43193</v>
      </c>
      <c r="M46" s="22" t="n">
        <v>65917</v>
      </c>
      <c r="N46" s="56"/>
      <c r="O46" s="56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>
      <c r="A47" s="78" t="n">
        <v>45</v>
      </c>
      <c r="B47" s="60" t="n">
        <v>67495</v>
      </c>
      <c r="C47" s="60" t="n">
        <v>30663</v>
      </c>
      <c r="D47" s="60" t="n">
        <v>26959</v>
      </c>
      <c r="E47" s="60" t="n">
        <v>4948</v>
      </c>
      <c r="F47" s="60" t="n">
        <v>62547</v>
      </c>
      <c r="G47" s="60" t="n">
        <v>29758</v>
      </c>
      <c r="H47" s="60" t="n">
        <v>2655</v>
      </c>
      <c r="I47" s="60" t="n">
        <v>303</v>
      </c>
      <c r="J47" s="82" t="n">
        <v>247</v>
      </c>
      <c r="K47" s="82" t="n">
        <v>87</v>
      </c>
      <c r="L47" s="60" t="n">
        <f>B47-C47</f>
        <v>36832</v>
      </c>
      <c r="M47" s="60" t="n">
        <v>63106</v>
      </c>
      <c r="N47" s="56"/>
      <c r="O47" s="56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>
      <c r="A48" s="78" t="n">
        <v>46</v>
      </c>
      <c r="B48" s="22" t="n">
        <v>67987</v>
      </c>
      <c r="C48" s="22" t="n">
        <v>28236</v>
      </c>
      <c r="D48" s="22" t="n">
        <v>33745</v>
      </c>
      <c r="E48" s="22" t="n">
        <v>2691</v>
      </c>
      <c r="F48" s="22" t="n">
        <v>65296</v>
      </c>
      <c r="G48" s="22" t="n">
        <v>27611</v>
      </c>
      <c r="H48" s="22" t="n">
        <v>977</v>
      </c>
      <c r="I48" s="22" t="n">
        <v>229</v>
      </c>
      <c r="J48" s="17" t="n">
        <v>268</v>
      </c>
      <c r="K48" s="17" t="n">
        <v>90</v>
      </c>
      <c r="L48" s="22" t="n">
        <f>B48-C48</f>
        <v>39751</v>
      </c>
      <c r="M48" s="22" t="n">
        <v>64560</v>
      </c>
      <c r="N48" s="56"/>
      <c r="O48" s="56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>
      <c r="A49" s="78" t="n">
        <v>47</v>
      </c>
      <c r="B49" s="60" t="n">
        <v>66919</v>
      </c>
      <c r="C49" s="60" t="n">
        <v>26040</v>
      </c>
      <c r="D49" s="60" t="n">
        <v>28580</v>
      </c>
      <c r="E49" s="60" t="n">
        <v>6529</v>
      </c>
      <c r="F49" s="60" t="n">
        <v>60390</v>
      </c>
      <c r="G49" s="60" t="n">
        <v>24793</v>
      </c>
      <c r="H49" s="60" t="n">
        <v>3867</v>
      </c>
      <c r="I49" s="60" t="n">
        <v>295</v>
      </c>
      <c r="J49" s="82" t="n">
        <v>269</v>
      </c>
      <c r="K49" s="82" t="n">
        <v>137</v>
      </c>
      <c r="L49" s="60" t="n">
        <f>B49-C49</f>
        <v>40879</v>
      </c>
      <c r="M49" s="60" t="n">
        <v>62099</v>
      </c>
      <c r="N49" s="56"/>
      <c r="O49" s="56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>
      <c r="A50" s="78" t="n">
        <v>48</v>
      </c>
      <c r="B50" s="22" t="n">
        <v>71503</v>
      </c>
      <c r="C50" s="22" t="n">
        <v>41139</v>
      </c>
      <c r="D50" s="22" t="n">
        <v>17504</v>
      </c>
      <c r="E50" s="22" t="n">
        <v>8883</v>
      </c>
      <c r="F50" s="22" t="n">
        <v>62620</v>
      </c>
      <c r="G50" s="22" t="n">
        <v>38455</v>
      </c>
      <c r="H50" s="22" t="n">
        <v>2877</v>
      </c>
      <c r="I50" s="22" t="n">
        <v>369</v>
      </c>
      <c r="J50" s="17" t="n">
        <v>343</v>
      </c>
      <c r="K50" s="17" t="n">
        <v>241</v>
      </c>
      <c r="L50" s="22" t="n">
        <f>B50-C50</f>
        <v>30364</v>
      </c>
      <c r="M50" s="22" t="n">
        <v>66043</v>
      </c>
      <c r="N50" s="56"/>
      <c r="O50" s="56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>
      <c r="A51" s="78" t="n">
        <v>49</v>
      </c>
      <c r="B51" s="60" t="n">
        <v>66196</v>
      </c>
      <c r="C51" s="60" t="n">
        <v>39857</v>
      </c>
      <c r="D51" s="60" t="n">
        <v>18204</v>
      </c>
      <c r="E51" s="60" t="n">
        <v>3720</v>
      </c>
      <c r="F51" s="60" t="n">
        <v>62476</v>
      </c>
      <c r="G51" s="60" t="n">
        <v>39113</v>
      </c>
      <c r="H51" s="60" t="n">
        <v>2088</v>
      </c>
      <c r="I51" s="60" t="n">
        <v>359</v>
      </c>
      <c r="J51" s="82" t="n">
        <v>191</v>
      </c>
      <c r="K51" s="82" t="n">
        <v>104</v>
      </c>
      <c r="L51" s="60" t="n">
        <f>B51-C51</f>
        <v>26339</v>
      </c>
      <c r="M51" s="60" t="n">
        <v>62162</v>
      </c>
      <c r="N51" s="56"/>
      <c r="O51" s="56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>
      <c r="A52" s="78" t="n">
        <v>50</v>
      </c>
      <c r="B52" s="22" t="n">
        <v>70457</v>
      </c>
      <c r="C52" s="22" t="n">
        <v>47850</v>
      </c>
      <c r="D52" s="22" t="n">
        <v>13514</v>
      </c>
      <c r="E52" s="22" t="n">
        <v>5000</v>
      </c>
      <c r="F52" s="22" t="n">
        <v>65457</v>
      </c>
      <c r="G52" s="22" t="n">
        <v>46915</v>
      </c>
      <c r="H52" s="22" t="n">
        <v>2399</v>
      </c>
      <c r="I52" s="22" t="n">
        <v>401</v>
      </c>
      <c r="J52" s="17" t="n">
        <v>171</v>
      </c>
      <c r="K52" s="17" t="n">
        <v>57</v>
      </c>
      <c r="L52" s="22" t="n">
        <f>B52-C52</f>
        <v>22607</v>
      </c>
      <c r="M52" s="22" t="n">
        <v>66716</v>
      </c>
      <c r="N52" s="56"/>
      <c r="O52" s="56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>
      <c r="A53" s="78" t="n">
        <v>51</v>
      </c>
      <c r="B53" s="60" t="n">
        <v>70809</v>
      </c>
      <c r="C53" s="60" t="n">
        <v>55844</v>
      </c>
      <c r="D53" s="60" t="n">
        <v>6529</v>
      </c>
      <c r="E53" s="60" t="n">
        <v>4243</v>
      </c>
      <c r="F53" s="60" t="n">
        <v>66566</v>
      </c>
      <c r="G53" s="60" t="n">
        <v>54750</v>
      </c>
      <c r="H53" s="60" t="n">
        <v>2171</v>
      </c>
      <c r="I53" s="60" t="n">
        <v>427</v>
      </c>
      <c r="J53" s="82" t="n">
        <v>188</v>
      </c>
      <c r="K53" s="82" t="n">
        <v>91</v>
      </c>
      <c r="L53" s="60" t="n">
        <f>B53-C53</f>
        <v>14965</v>
      </c>
      <c r="M53" s="60" t="n">
        <v>66484</v>
      </c>
      <c r="N53" s="56"/>
      <c r="O53" s="56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>
      <c r="A54" s="78" t="n">
        <v>52</v>
      </c>
      <c r="B54" s="22" t="n">
        <v>67165</v>
      </c>
      <c r="C54" s="22" t="n">
        <v>37332</v>
      </c>
      <c r="D54" s="22" t="n">
        <v>16082</v>
      </c>
      <c r="E54" s="22" t="n">
        <v>6077</v>
      </c>
      <c r="F54" s="22" t="n">
        <v>61088</v>
      </c>
      <c r="G54" s="22" t="n">
        <v>35989</v>
      </c>
      <c r="H54" s="22" t="n">
        <v>5295</v>
      </c>
      <c r="I54" s="22" t="n">
        <v>398</v>
      </c>
      <c r="J54" s="17" t="n">
        <v>212</v>
      </c>
      <c r="K54" s="17" t="n">
        <v>108</v>
      </c>
      <c r="L54" s="22" t="n">
        <f>B54-C54</f>
        <v>29833</v>
      </c>
      <c r="M54" s="22" t="n">
        <v>61611</v>
      </c>
      <c r="N54" s="56"/>
      <c r="O54" s="56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</row>
    <row r="55">
      <c r="A55" s="78" t="n">
        <v>53</v>
      </c>
      <c r="B55" s="60" t="n">
        <v>67464</v>
      </c>
      <c r="C55" s="60" t="n">
        <v>37903</v>
      </c>
      <c r="D55" s="60" t="n">
        <v>14680</v>
      </c>
      <c r="E55" s="60" t="n">
        <v>4488</v>
      </c>
      <c r="F55" s="60" t="n">
        <v>62976</v>
      </c>
      <c r="G55" s="60" t="n">
        <v>36850</v>
      </c>
      <c r="H55" s="60" t="n">
        <v>8072</v>
      </c>
      <c r="I55" s="60" t="n">
        <v>383</v>
      </c>
      <c r="J55" s="82" t="n">
        <v>176</v>
      </c>
      <c r="K55" s="82" t="n">
        <v>111</v>
      </c>
      <c r="L55" s="60" t="n">
        <f>B55-C55</f>
        <v>29561</v>
      </c>
      <c r="M55" s="60" t="n">
        <v>62548</v>
      </c>
      <c r="N55" s="56"/>
      <c r="O55" s="56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</row>
    <row r="56">
      <c r="A56" s="78" t="n">
        <v>54</v>
      </c>
      <c r="B56" s="22" t="n">
        <v>65861</v>
      </c>
      <c r="C56" s="22" t="n">
        <v>40621</v>
      </c>
      <c r="D56" s="22" t="n">
        <v>11662</v>
      </c>
      <c r="E56" s="22" t="n">
        <v>5910</v>
      </c>
      <c r="F56" s="22" t="n">
        <v>59951</v>
      </c>
      <c r="G56" s="22" t="n">
        <v>39179</v>
      </c>
      <c r="H56" s="22" t="n">
        <v>5317</v>
      </c>
      <c r="I56" s="22" t="n">
        <v>410</v>
      </c>
      <c r="J56" s="17" t="n">
        <v>208</v>
      </c>
      <c r="K56" s="17" t="n">
        <v>136</v>
      </c>
      <c r="L56" s="22" t="n">
        <f>B56-C56</f>
        <v>25240</v>
      </c>
      <c r="M56" s="22" t="n">
        <v>60229</v>
      </c>
      <c r="N56" s="56"/>
      <c r="O56" s="56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</row>
    <row r="57">
      <c r="A57" s="78" t="n">
        <v>55</v>
      </c>
      <c r="B57" s="60" t="n">
        <v>64982</v>
      </c>
      <c r="C57" s="60" t="n">
        <v>25999</v>
      </c>
      <c r="D57" s="60" t="n">
        <v>32478</v>
      </c>
      <c r="E57" s="60" t="n">
        <v>2697</v>
      </c>
      <c r="F57" s="60" t="n">
        <v>62285</v>
      </c>
      <c r="G57" s="60" t="n">
        <v>25450</v>
      </c>
      <c r="H57" s="60" t="n">
        <v>1624</v>
      </c>
      <c r="I57" s="60" t="n">
        <v>234</v>
      </c>
      <c r="J57" s="82" t="n">
        <v>177</v>
      </c>
      <c r="K57" s="82" t="n">
        <v>80</v>
      </c>
      <c r="L57" s="60" t="n">
        <f>B57-C57</f>
        <v>38983</v>
      </c>
      <c r="M57" s="60" t="n">
        <v>61569</v>
      </c>
      <c r="N57" s="56"/>
      <c r="O57" s="56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>
      <c r="A58" s="78" t="n">
        <v>56</v>
      </c>
      <c r="B58" s="22" t="n">
        <v>65102</v>
      </c>
      <c r="C58" s="22" t="n">
        <v>45376</v>
      </c>
      <c r="D58" s="22" t="n">
        <v>10302</v>
      </c>
      <c r="E58" s="22" t="n">
        <v>2511</v>
      </c>
      <c r="F58" s="22" t="n">
        <v>62591</v>
      </c>
      <c r="G58" s="22" t="n">
        <v>44866</v>
      </c>
      <c r="H58" s="22" t="n">
        <v>4821</v>
      </c>
      <c r="I58" s="22" t="n">
        <v>409</v>
      </c>
      <c r="J58" s="17" t="n">
        <v>201</v>
      </c>
      <c r="K58" s="17" t="n">
        <v>15</v>
      </c>
      <c r="L58" s="22" t="n">
        <f>B58-C58</f>
        <v>19726</v>
      </c>
      <c r="M58" s="22" t="n">
        <v>61947</v>
      </c>
      <c r="N58" s="56"/>
      <c r="O58" s="56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</row>
    <row r="59">
      <c r="A59" s="78" t="n">
        <v>57</v>
      </c>
      <c r="B59" s="60" t="n">
        <v>65581</v>
      </c>
      <c r="C59" s="60" t="n">
        <v>55126</v>
      </c>
      <c r="D59" s="60" t="n">
        <v>5487</v>
      </c>
      <c r="E59" s="60" t="n">
        <v>1638</v>
      </c>
      <c r="F59" s="60" t="n">
        <v>63943</v>
      </c>
      <c r="G59" s="60" t="n">
        <v>54727</v>
      </c>
      <c r="H59" s="60" t="n">
        <v>1281</v>
      </c>
      <c r="I59" s="60" t="n">
        <v>407</v>
      </c>
      <c r="J59" s="82" t="n">
        <v>218</v>
      </c>
      <c r="K59" s="82" t="n">
        <v>27</v>
      </c>
      <c r="L59" s="60" t="n">
        <f>B59-C59</f>
        <v>10455</v>
      </c>
      <c r="M59" s="60" t="n">
        <v>62810</v>
      </c>
      <c r="N59" s="56"/>
      <c r="O59" s="56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>
      <c r="A60" s="78" t="n">
        <v>58</v>
      </c>
      <c r="B60" s="22" t="n">
        <v>68391</v>
      </c>
      <c r="C60" s="22" t="n">
        <v>47754</v>
      </c>
      <c r="D60" s="22" t="n">
        <v>9570</v>
      </c>
      <c r="E60" s="22" t="n">
        <v>3537</v>
      </c>
      <c r="F60" s="22" t="n">
        <v>64854</v>
      </c>
      <c r="G60" s="22" t="n">
        <v>46900</v>
      </c>
      <c r="H60" s="22" t="n">
        <v>5416</v>
      </c>
      <c r="I60" s="22" t="n">
        <v>400</v>
      </c>
      <c r="J60" s="17" t="n">
        <v>135</v>
      </c>
      <c r="K60" s="17" t="n">
        <v>82</v>
      </c>
      <c r="L60" s="22" t="n">
        <f>B60-C60</f>
        <v>20637</v>
      </c>
      <c r="M60" s="22" t="n">
        <v>64148</v>
      </c>
      <c r="N60" s="56"/>
      <c r="O60" s="56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>
      <c r="A61" s="78" t="n">
        <v>59</v>
      </c>
      <c r="B61" s="60" t="n">
        <v>67082</v>
      </c>
      <c r="C61" s="60" t="n">
        <v>47470</v>
      </c>
      <c r="D61" s="60" t="n">
        <v>14126</v>
      </c>
      <c r="E61" s="60" t="n">
        <v>2168</v>
      </c>
      <c r="F61" s="60" t="n">
        <v>64914</v>
      </c>
      <c r="G61" s="60" t="n">
        <v>46924</v>
      </c>
      <c r="H61" s="60" t="n">
        <v>1040</v>
      </c>
      <c r="I61" s="60" t="n">
        <v>426</v>
      </c>
      <c r="J61" s="82" t="n">
        <v>209</v>
      </c>
      <c r="K61" s="82" t="n">
        <v>42</v>
      </c>
      <c r="L61" s="60" t="n">
        <f>B61-C61</f>
        <v>19612</v>
      </c>
      <c r="M61" s="60" t="n">
        <v>63694</v>
      </c>
      <c r="N61" s="56"/>
      <c r="O61" s="56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>
      <c r="A62" s="78" t="n">
        <v>60</v>
      </c>
      <c r="B62" s="22" t="n">
        <v>68734</v>
      </c>
      <c r="C62" s="22" t="n">
        <v>26232</v>
      </c>
      <c r="D62" s="22" t="n">
        <v>34572</v>
      </c>
      <c r="E62" s="22" t="n">
        <v>3460</v>
      </c>
      <c r="F62" s="22" t="n">
        <v>65274</v>
      </c>
      <c r="G62" s="22" t="n">
        <v>25771</v>
      </c>
      <c r="H62" s="22" t="n">
        <v>2428</v>
      </c>
      <c r="I62" s="22" t="n">
        <v>252</v>
      </c>
      <c r="J62" s="17" t="n">
        <v>210</v>
      </c>
      <c r="K62" s="17" t="n">
        <v>48</v>
      </c>
      <c r="L62" s="22" t="n">
        <f>B62-C62</f>
        <v>42502</v>
      </c>
      <c r="M62" s="22" t="n">
        <v>65438</v>
      </c>
      <c r="N62" s="56"/>
      <c r="O62" s="56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</row>
    <row r="63">
      <c r="A63" s="78" t="n">
        <v>61</v>
      </c>
      <c r="B63" s="60" t="n">
        <v>69386</v>
      </c>
      <c r="C63" s="60" t="n">
        <v>22696</v>
      </c>
      <c r="D63" s="60" t="n">
        <v>36290</v>
      </c>
      <c r="E63" s="60" t="n">
        <v>6252</v>
      </c>
      <c r="F63" s="60" t="n">
        <v>63134</v>
      </c>
      <c r="G63" s="60" t="n">
        <v>21924</v>
      </c>
      <c r="H63" s="60" t="n">
        <v>1917</v>
      </c>
      <c r="I63" s="60" t="n">
        <v>262</v>
      </c>
      <c r="J63" s="82" t="n">
        <v>178</v>
      </c>
      <c r="K63" s="82" t="n">
        <v>30</v>
      </c>
      <c r="L63" s="60" t="n">
        <f>B63-C63</f>
        <v>46690</v>
      </c>
      <c r="M63" s="60" t="n">
        <v>65232</v>
      </c>
      <c r="N63" s="56"/>
      <c r="O63" s="56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</row>
    <row r="64">
      <c r="A64" s="78" t="n">
        <v>62</v>
      </c>
      <c r="B64" s="22" t="n">
        <v>67251</v>
      </c>
      <c r="C64" s="22" t="n">
        <v>27088</v>
      </c>
      <c r="D64" s="22" t="n">
        <v>34340</v>
      </c>
      <c r="E64" s="22" t="n">
        <v>2454</v>
      </c>
      <c r="F64" s="22" t="n">
        <v>64797</v>
      </c>
      <c r="G64" s="22" t="n">
        <v>26659</v>
      </c>
      <c r="H64" s="22" t="n">
        <v>800</v>
      </c>
      <c r="I64" s="22" t="n">
        <v>241</v>
      </c>
      <c r="J64" s="17" t="n">
        <v>688</v>
      </c>
      <c r="K64" s="17" t="n">
        <v>27</v>
      </c>
      <c r="L64" s="22" t="n">
        <f>B64-C64</f>
        <v>40163</v>
      </c>
      <c r="M64" s="22" t="n">
        <v>64311</v>
      </c>
      <c r="N64" s="56"/>
      <c r="O64" s="56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</row>
    <row r="65">
      <c r="A65" s="78" t="n">
        <v>63</v>
      </c>
      <c r="B65" s="60" t="n">
        <v>64217</v>
      </c>
      <c r="C65" s="60" t="n">
        <v>15800</v>
      </c>
      <c r="D65" s="60" t="n">
        <v>32741</v>
      </c>
      <c r="E65" s="60" t="n">
        <v>13012</v>
      </c>
      <c r="F65" s="60" t="n">
        <v>51205</v>
      </c>
      <c r="G65" s="60" t="n">
        <v>14809</v>
      </c>
      <c r="H65" s="60" t="n">
        <v>1650</v>
      </c>
      <c r="I65" s="60" t="n">
        <v>159</v>
      </c>
      <c r="J65" s="82" t="n">
        <v>175</v>
      </c>
      <c r="K65" s="82" t="n">
        <v>35</v>
      </c>
      <c r="L65" s="60" t="n">
        <f>B65-C65</f>
        <v>48417</v>
      </c>
      <c r="M65" s="60" t="n">
        <v>60083</v>
      </c>
      <c r="N65" s="56"/>
      <c r="O65" s="56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</row>
    <row r="66">
      <c r="A66" s="78" t="n">
        <v>64</v>
      </c>
      <c r="B66" s="22" t="n">
        <v>64605</v>
      </c>
      <c r="C66" s="22" t="n">
        <v>34063</v>
      </c>
      <c r="D66" s="22" t="n">
        <v>17876</v>
      </c>
      <c r="E66" s="22" t="n">
        <v>8999</v>
      </c>
      <c r="F66" s="22" t="n">
        <v>55606</v>
      </c>
      <c r="G66" s="22" t="n">
        <v>33178</v>
      </c>
      <c r="H66" s="22" t="n">
        <v>2162</v>
      </c>
      <c r="I66" s="22" t="n">
        <v>255</v>
      </c>
      <c r="J66" s="17" t="n">
        <v>203</v>
      </c>
      <c r="K66" s="17" t="n">
        <v>59</v>
      </c>
      <c r="L66" s="22" t="n">
        <f>B66-C66</f>
        <v>30542</v>
      </c>
      <c r="M66" s="22" t="n">
        <v>60500</v>
      </c>
      <c r="N66" s="56"/>
      <c r="O66" s="56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</row>
    <row r="67">
      <c r="A67" s="78" t="n">
        <v>65</v>
      </c>
      <c r="B67" s="60" t="n">
        <v>65724</v>
      </c>
      <c r="C67" s="60" t="n">
        <v>39315</v>
      </c>
      <c r="D67" s="60" t="n">
        <v>8698</v>
      </c>
      <c r="E67" s="60" t="n">
        <v>3701</v>
      </c>
      <c r="F67" s="60" t="n">
        <v>62023</v>
      </c>
      <c r="G67" s="60" t="n">
        <v>38656</v>
      </c>
      <c r="H67" s="60" t="n">
        <v>12163</v>
      </c>
      <c r="I67" s="60" t="n">
        <v>521</v>
      </c>
      <c r="J67" s="82" t="n">
        <v>113</v>
      </c>
      <c r="K67" s="82" t="n">
        <v>24</v>
      </c>
      <c r="L67" s="60" t="n">
        <f>B67-C67</f>
        <v>26409</v>
      </c>
      <c r="M67" s="60" t="n">
        <v>62150</v>
      </c>
      <c r="N67" s="56"/>
      <c r="O67" s="56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</row>
    <row r="68">
      <c r="A68" s="78" t="n">
        <v>66</v>
      </c>
      <c r="B68" s="22" t="n">
        <v>68625</v>
      </c>
      <c r="C68" s="22" t="n">
        <v>45725</v>
      </c>
      <c r="D68" s="22" t="n">
        <v>17648</v>
      </c>
      <c r="E68" s="22" t="n">
        <v>2519</v>
      </c>
      <c r="F68" s="22" t="n">
        <v>66106</v>
      </c>
      <c r="G68" s="22" t="n">
        <v>45204</v>
      </c>
      <c r="H68" s="22" t="n">
        <v>978</v>
      </c>
      <c r="I68" s="22" t="n">
        <v>248</v>
      </c>
      <c r="J68" s="17" t="n">
        <v>212</v>
      </c>
      <c r="K68" s="17" t="n">
        <v>6</v>
      </c>
      <c r="L68" s="22" t="n">
        <f>B68-C68</f>
        <v>22900</v>
      </c>
      <c r="M68" s="22" t="n">
        <v>65816</v>
      </c>
      <c r="N68" s="56"/>
      <c r="O68" s="56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</row>
    <row r="69">
      <c r="A69" s="78" t="n">
        <v>67</v>
      </c>
      <c r="B69" s="60" t="n">
        <v>66753</v>
      </c>
      <c r="C69" s="60" t="n">
        <v>51752</v>
      </c>
      <c r="D69" s="60" t="n">
        <v>6788</v>
      </c>
      <c r="E69" s="60" t="n">
        <v>3533</v>
      </c>
      <c r="F69" s="60" t="n">
        <v>63220</v>
      </c>
      <c r="G69" s="60" t="n">
        <v>51096</v>
      </c>
      <c r="H69" s="60" t="n">
        <v>3087</v>
      </c>
      <c r="I69" s="60" t="n">
        <v>482</v>
      </c>
      <c r="J69" s="82" t="n">
        <v>57</v>
      </c>
      <c r="K69" s="82" t="n">
        <v>19</v>
      </c>
      <c r="L69" s="60" t="n">
        <f>B69-C69</f>
        <v>15001</v>
      </c>
      <c r="M69" s="60" t="n">
        <v>63269</v>
      </c>
      <c r="N69" s="56"/>
      <c r="O69" s="56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</row>
    <row r="70">
      <c r="A70" s="78" t="n">
        <v>68</v>
      </c>
      <c r="B70" s="22" t="n">
        <v>74567</v>
      </c>
      <c r="C70" s="22" t="n">
        <v>53073</v>
      </c>
      <c r="D70" s="22" t="n">
        <v>9621</v>
      </c>
      <c r="E70" s="22" t="n">
        <v>5314</v>
      </c>
      <c r="F70" s="22" t="n">
        <v>69253</v>
      </c>
      <c r="G70" s="22" t="n">
        <v>51891</v>
      </c>
      <c r="H70" s="22" t="n">
        <v>4550</v>
      </c>
      <c r="I70" s="22" t="n">
        <v>378</v>
      </c>
      <c r="J70" s="17" t="n">
        <v>96</v>
      </c>
      <c r="K70" s="17" t="n">
        <v>25</v>
      </c>
      <c r="L70" s="22" t="n">
        <f>B70-C70</f>
        <v>21494</v>
      </c>
      <c r="M70" s="22" t="n">
        <v>70047</v>
      </c>
      <c r="N70" s="56"/>
      <c r="O70" s="56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</row>
    <row r="71">
      <c r="A71" s="78" t="n">
        <v>69</v>
      </c>
      <c r="B71" s="60" t="n">
        <v>65880</v>
      </c>
      <c r="C71" s="60" t="n">
        <v>57894</v>
      </c>
      <c r="D71" s="60" t="n">
        <v>2150</v>
      </c>
      <c r="E71" s="60" t="n">
        <v>3850</v>
      </c>
      <c r="F71" s="60" t="n">
        <v>62030</v>
      </c>
      <c r="G71" s="60" t="n">
        <v>57105</v>
      </c>
      <c r="H71" s="60" t="n">
        <v>946</v>
      </c>
      <c r="I71" s="60" t="n">
        <v>246</v>
      </c>
      <c r="J71" s="82" t="n">
        <v>94</v>
      </c>
      <c r="K71" s="82" t="n">
        <v>18</v>
      </c>
      <c r="L71" s="60" t="n">
        <f>B71-C71</f>
        <v>7986</v>
      </c>
      <c r="M71" s="60" t="n">
        <v>63073</v>
      </c>
      <c r="N71" s="56"/>
      <c r="O71" s="56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</row>
    <row r="72">
      <c r="A72" s="78" t="n">
        <v>70</v>
      </c>
      <c r="B72" s="22" t="n">
        <v>68813</v>
      </c>
      <c r="C72" s="22" t="n">
        <v>56534</v>
      </c>
      <c r="D72" s="22" t="n">
        <v>3536</v>
      </c>
      <c r="E72" s="22" t="n">
        <v>6042</v>
      </c>
      <c r="F72" s="22" t="n">
        <v>62771</v>
      </c>
      <c r="G72" s="22" t="n">
        <v>55628</v>
      </c>
      <c r="H72" s="22" t="n">
        <v>1135</v>
      </c>
      <c r="I72" s="22" t="n">
        <v>359</v>
      </c>
      <c r="J72" s="17" t="n">
        <v>131</v>
      </c>
      <c r="K72" s="17" t="n">
        <v>40</v>
      </c>
      <c r="L72" s="22" t="n">
        <f>B72-C72</f>
        <v>12279</v>
      </c>
      <c r="M72" s="22" t="n">
        <v>65015</v>
      </c>
      <c r="N72" s="56"/>
      <c r="O72" s="56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</row>
    <row r="73">
      <c r="A73" s="78" t="n">
        <v>71</v>
      </c>
      <c r="B73" s="60" t="n">
        <v>66836</v>
      </c>
      <c r="C73" s="60" t="n">
        <v>58874</v>
      </c>
      <c r="D73" s="60" t="n">
        <v>2156</v>
      </c>
      <c r="E73" s="60" t="n">
        <v>3557</v>
      </c>
      <c r="F73" s="60" t="n">
        <v>63279</v>
      </c>
      <c r="G73" s="60" t="n">
        <v>58064</v>
      </c>
      <c r="H73" s="60" t="n">
        <v>661</v>
      </c>
      <c r="I73" s="60" t="n">
        <v>376</v>
      </c>
      <c r="J73" s="82" t="n">
        <v>165</v>
      </c>
      <c r="K73" s="82" t="n">
        <v>18</v>
      </c>
      <c r="L73" s="60" t="n">
        <f>B73-C73</f>
        <v>7962</v>
      </c>
      <c r="M73" s="60" t="n">
        <v>63592</v>
      </c>
      <c r="N73" s="56"/>
      <c r="O73" s="56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</row>
    <row r="74">
      <c r="A74" s="78" t="n">
        <v>72</v>
      </c>
      <c r="B74" s="22" t="n">
        <v>68078</v>
      </c>
      <c r="C74" s="22" t="n">
        <v>52140</v>
      </c>
      <c r="D74" s="22" t="n">
        <v>3835</v>
      </c>
      <c r="E74" s="22" t="n">
        <v>10056</v>
      </c>
      <c r="F74" s="22" t="n">
        <v>58022</v>
      </c>
      <c r="G74" s="22" t="n">
        <v>50204</v>
      </c>
      <c r="H74" s="22" t="n">
        <v>2001</v>
      </c>
      <c r="I74" s="22" t="n">
        <v>249</v>
      </c>
      <c r="J74" s="17" t="n">
        <v>78</v>
      </c>
      <c r="K74" s="17" t="n">
        <v>27</v>
      </c>
      <c r="L74" s="22" t="n">
        <f>B74-C74</f>
        <v>15938</v>
      </c>
      <c r="M74" s="22" t="n">
        <v>63296</v>
      </c>
      <c r="N74" s="56"/>
      <c r="O74" s="56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</row>
    <row r="75">
      <c r="A75" s="78" t="n">
        <v>73</v>
      </c>
      <c r="B75" s="60" t="n">
        <v>69115</v>
      </c>
      <c r="C75" s="60" t="n">
        <v>58120</v>
      </c>
      <c r="D75" s="60" t="n">
        <v>5682</v>
      </c>
      <c r="E75" s="60" t="n">
        <v>2853</v>
      </c>
      <c r="F75" s="60" t="n">
        <v>66262</v>
      </c>
      <c r="G75" s="60" t="n">
        <v>57484</v>
      </c>
      <c r="H75" s="60" t="n">
        <v>705</v>
      </c>
      <c r="I75" s="60" t="n">
        <v>362</v>
      </c>
      <c r="J75" s="82" t="n">
        <v>137</v>
      </c>
      <c r="K75" s="82" t="n">
        <v>34</v>
      </c>
      <c r="L75" s="60" t="n">
        <f>B75-C75</f>
        <v>10995</v>
      </c>
      <c r="M75" s="60" t="n">
        <v>66113</v>
      </c>
      <c r="N75" s="56"/>
      <c r="O75" s="56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</row>
    <row r="76">
      <c r="A76" s="78" t="n">
        <v>74</v>
      </c>
      <c r="B76" s="22" t="n">
        <v>71304</v>
      </c>
      <c r="C76" s="22" t="n">
        <v>64056</v>
      </c>
      <c r="D76" s="22" t="n">
        <v>3426</v>
      </c>
      <c r="E76" s="22" t="n">
        <v>1389</v>
      </c>
      <c r="F76" s="22" t="n">
        <v>69915</v>
      </c>
      <c r="G76" s="22" t="n">
        <v>63597</v>
      </c>
      <c r="H76" s="22" t="n">
        <v>632</v>
      </c>
      <c r="I76" s="22" t="n">
        <v>275</v>
      </c>
      <c r="J76" s="17" t="n">
        <v>162</v>
      </c>
      <c r="K76" s="17" t="n">
        <v>46</v>
      </c>
      <c r="L76" s="22" t="n">
        <f>B76-C76</f>
        <v>7248</v>
      </c>
      <c r="M76" s="22" t="n">
        <v>68861</v>
      </c>
      <c r="N76" s="56"/>
      <c r="O76" s="56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</row>
    <row r="77">
      <c r="A77" s="78" t="n">
        <v>75</v>
      </c>
      <c r="B77" s="60" t="n">
        <v>66467</v>
      </c>
      <c r="C77" s="60" t="n">
        <v>50989</v>
      </c>
      <c r="D77" s="60" t="n">
        <v>7190</v>
      </c>
      <c r="E77" s="60" t="n">
        <v>5684</v>
      </c>
      <c r="F77" s="60" t="n">
        <v>60783</v>
      </c>
      <c r="G77" s="60" t="n">
        <v>49992</v>
      </c>
      <c r="H77" s="60" t="n">
        <v>914</v>
      </c>
      <c r="I77" s="60" t="n">
        <v>435</v>
      </c>
      <c r="J77" s="82" t="n">
        <v>134</v>
      </c>
      <c r="K77" s="82" t="n">
        <v>27</v>
      </c>
      <c r="L77" s="60" t="n">
        <f>B77-C77</f>
        <v>15478</v>
      </c>
      <c r="M77" s="60" t="n">
        <v>62433</v>
      </c>
      <c r="N77" s="56"/>
      <c r="O77" s="56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</row>
    <row r="78">
      <c r="A78" s="78" t="n">
        <v>76</v>
      </c>
      <c r="B78" s="22" t="n">
        <v>70284</v>
      </c>
      <c r="C78" s="22" t="n">
        <v>54946</v>
      </c>
      <c r="D78" s="22" t="n">
        <v>10187</v>
      </c>
      <c r="E78" s="22" t="n">
        <v>2408</v>
      </c>
      <c r="F78" s="22" t="n">
        <v>67876</v>
      </c>
      <c r="G78" s="22" t="n">
        <v>54446</v>
      </c>
      <c r="H78" s="22" t="n">
        <v>488</v>
      </c>
      <c r="I78" s="22" t="n">
        <v>374</v>
      </c>
      <c r="J78" s="17" t="n">
        <v>177</v>
      </c>
      <c r="K78" s="17" t="n">
        <v>38</v>
      </c>
      <c r="L78" s="22" t="n">
        <f>B78-C78</f>
        <v>15338</v>
      </c>
      <c r="M78" s="22" t="n">
        <v>67000</v>
      </c>
      <c r="N78" s="56"/>
      <c r="O78" s="56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</row>
    <row r="79">
      <c r="A79" s="78" t="n">
        <v>77</v>
      </c>
      <c r="B79" s="60" t="n">
        <v>67520</v>
      </c>
      <c r="C79" s="60" t="n">
        <v>55296</v>
      </c>
      <c r="D79" s="60" t="n">
        <v>6356</v>
      </c>
      <c r="E79" s="60" t="n">
        <v>2000</v>
      </c>
      <c r="F79" s="60" t="n">
        <v>65520</v>
      </c>
      <c r="G79" s="60" t="n">
        <v>54782</v>
      </c>
      <c r="H79" s="60" t="n">
        <v>2052</v>
      </c>
      <c r="I79" s="60" t="n">
        <v>425</v>
      </c>
      <c r="J79" s="82" t="n">
        <v>143</v>
      </c>
      <c r="K79" s="82" t="n">
        <v>41</v>
      </c>
      <c r="L79" s="60" t="n">
        <f>B79-C79</f>
        <v>12224</v>
      </c>
      <c r="M79" s="60" t="n">
        <v>64663</v>
      </c>
      <c r="N79" s="56"/>
      <c r="O79" s="56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</row>
    <row r="80">
      <c r="A80" s="78" t="n">
        <v>78</v>
      </c>
      <c r="B80" s="22" t="n">
        <v>71268</v>
      </c>
      <c r="C80" s="22" t="n">
        <v>47575</v>
      </c>
      <c r="D80" s="22" t="n">
        <v>19472</v>
      </c>
      <c r="E80" s="22" t="n">
        <v>2108</v>
      </c>
      <c r="F80" s="22" t="n">
        <v>69160</v>
      </c>
      <c r="G80" s="22" t="n">
        <v>47114</v>
      </c>
      <c r="H80" s="22" t="n">
        <v>343</v>
      </c>
      <c r="I80" s="22" t="n">
        <v>276</v>
      </c>
      <c r="J80" s="17" t="n">
        <v>207</v>
      </c>
      <c r="K80" s="17" t="n">
        <v>11</v>
      </c>
      <c r="L80" s="22" t="n">
        <f>B80-C80</f>
        <v>23693</v>
      </c>
      <c r="M80" s="22" t="n">
        <v>68909</v>
      </c>
      <c r="N80" s="56"/>
      <c r="O80" s="56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</row>
    <row r="81">
      <c r="A81" s="78" t="n">
        <v>79</v>
      </c>
      <c r="B81" s="60" t="n">
        <v>65644</v>
      </c>
      <c r="C81" s="60" t="n">
        <v>45554</v>
      </c>
      <c r="D81" s="60" t="n">
        <v>10344</v>
      </c>
      <c r="E81" s="60" t="n">
        <v>4888</v>
      </c>
      <c r="F81" s="60" t="n">
        <v>60756</v>
      </c>
      <c r="G81" s="60" t="n">
        <v>44764</v>
      </c>
      <c r="H81" s="60" t="n">
        <v>3129</v>
      </c>
      <c r="I81" s="60" t="n">
        <v>387</v>
      </c>
      <c r="J81" s="82" t="n">
        <v>125</v>
      </c>
      <c r="K81" s="82" t="n">
        <v>15</v>
      </c>
      <c r="L81" s="60" t="n">
        <f>B81-C81</f>
        <v>20090</v>
      </c>
      <c r="M81" s="60" t="n">
        <v>61666</v>
      </c>
      <c r="N81" s="56"/>
      <c r="O81" s="56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</row>
    <row r="82">
      <c r="A82" s="78" t="n">
        <v>80</v>
      </c>
      <c r="B82" s="22" t="n">
        <v>71946</v>
      </c>
      <c r="C82" s="22" t="n">
        <v>46537</v>
      </c>
      <c r="D82" s="22" t="n">
        <v>9798</v>
      </c>
      <c r="E82" s="22" t="n">
        <v>5470</v>
      </c>
      <c r="F82" s="22" t="n">
        <v>66476</v>
      </c>
      <c r="G82" s="22" t="n">
        <v>45464</v>
      </c>
      <c r="H82" s="22" t="n">
        <v>8266</v>
      </c>
      <c r="I82" s="22" t="n">
        <v>402</v>
      </c>
      <c r="J82" s="17" t="n">
        <v>85</v>
      </c>
      <c r="K82" s="17" t="n">
        <v>35</v>
      </c>
      <c r="L82" s="22" t="n">
        <f>B82-C82</f>
        <v>25409</v>
      </c>
      <c r="M82" s="22" t="n">
        <v>67445</v>
      </c>
      <c r="N82" s="56"/>
      <c r="O82" s="56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</row>
    <row r="83">
      <c r="A83" s="78" t="n">
        <v>81</v>
      </c>
      <c r="B83" s="60" t="n">
        <v>66206</v>
      </c>
      <c r="C83" s="60" t="n">
        <v>55536</v>
      </c>
      <c r="D83" s="60" t="n">
        <v>3826</v>
      </c>
      <c r="E83" s="60" t="n">
        <v>2717</v>
      </c>
      <c r="F83" s="60" t="n">
        <v>63489</v>
      </c>
      <c r="G83" s="60" t="n">
        <v>55010</v>
      </c>
      <c r="H83" s="60" t="n">
        <v>2293</v>
      </c>
      <c r="I83" s="60" t="n">
        <v>447</v>
      </c>
      <c r="J83" s="82" t="n">
        <v>67</v>
      </c>
      <c r="K83" s="82" t="n">
        <v>21</v>
      </c>
      <c r="L83" s="60" t="n">
        <f>B83-C83</f>
        <v>10670</v>
      </c>
      <c r="M83" s="60" t="n">
        <v>63070</v>
      </c>
      <c r="N83" s="56"/>
      <c r="O83" s="56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</row>
    <row r="84">
      <c r="A84" s="78" t="n">
        <v>82</v>
      </c>
      <c r="B84" s="22" t="n">
        <v>67421</v>
      </c>
      <c r="C84" s="22" t="n">
        <v>45196</v>
      </c>
      <c r="D84" s="22" t="n">
        <v>14626</v>
      </c>
      <c r="E84" s="22" t="n">
        <v>3881</v>
      </c>
      <c r="F84" s="22" t="n">
        <v>63540</v>
      </c>
      <c r="G84" s="22" t="n">
        <v>44512</v>
      </c>
      <c r="H84" s="22" t="n">
        <v>1810</v>
      </c>
      <c r="I84" s="22" t="n">
        <v>329</v>
      </c>
      <c r="J84" s="17" t="n">
        <v>159</v>
      </c>
      <c r="K84" s="17" t="n">
        <v>52</v>
      </c>
      <c r="L84" s="22" t="n">
        <f>B84-C84</f>
        <v>22225</v>
      </c>
      <c r="M84" s="22" t="n">
        <v>63696</v>
      </c>
      <c r="N84" s="56"/>
      <c r="O84" s="56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</row>
    <row r="85">
      <c r="A85" s="78" t="n">
        <v>83</v>
      </c>
      <c r="B85" s="60" t="n">
        <v>70661</v>
      </c>
      <c r="C85" s="60" t="n">
        <v>43832</v>
      </c>
      <c r="D85" s="60" t="n">
        <v>23469</v>
      </c>
      <c r="E85" s="60" t="n">
        <v>1515</v>
      </c>
      <c r="F85" s="60" t="n">
        <v>69146</v>
      </c>
      <c r="G85" s="60" t="n">
        <v>43556</v>
      </c>
      <c r="H85" s="60" t="n">
        <v>366</v>
      </c>
      <c r="I85" s="60" t="n">
        <v>190</v>
      </c>
      <c r="J85" s="82" t="n">
        <v>161</v>
      </c>
      <c r="K85" s="82" t="n">
        <v>15</v>
      </c>
      <c r="L85" s="60" t="n">
        <f>B85-C85</f>
        <v>26829</v>
      </c>
      <c r="M85" s="60" t="n">
        <v>68798</v>
      </c>
      <c r="N85" s="56"/>
      <c r="O85" s="56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</row>
    <row r="86">
      <c r="A86" s="78" t="n">
        <v>84</v>
      </c>
      <c r="B86" s="22" t="n">
        <v>69009</v>
      </c>
      <c r="C86" s="22" t="n">
        <v>45748</v>
      </c>
      <c r="D86" s="22" t="n">
        <v>16424</v>
      </c>
      <c r="E86" s="22" t="n">
        <v>3003</v>
      </c>
      <c r="F86" s="22" t="n">
        <v>66006</v>
      </c>
      <c r="G86" s="22" t="n">
        <v>45128</v>
      </c>
      <c r="H86" s="22" t="n">
        <v>1604</v>
      </c>
      <c r="I86" s="22" t="n">
        <v>264</v>
      </c>
      <c r="J86" s="17" t="n">
        <v>179</v>
      </c>
      <c r="K86" s="17" t="n">
        <v>39</v>
      </c>
      <c r="L86" s="22" t="n">
        <f>B86-C86</f>
        <v>23261</v>
      </c>
      <c r="M86" s="22" t="n">
        <v>65994</v>
      </c>
      <c r="N86" s="56"/>
      <c r="O86" s="56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</row>
    <row r="87">
      <c r="A87" s="78" t="n">
        <v>85</v>
      </c>
      <c r="B87" s="60" t="n">
        <v>69302</v>
      </c>
      <c r="C87" s="60" t="n">
        <v>53933</v>
      </c>
      <c r="D87" s="60" t="n">
        <v>10916</v>
      </c>
      <c r="E87" s="60" t="n">
        <v>1654</v>
      </c>
      <c r="F87" s="60" t="n">
        <v>67648</v>
      </c>
      <c r="G87" s="60" t="n">
        <v>53527</v>
      </c>
      <c r="H87" s="60" t="n">
        <v>623</v>
      </c>
      <c r="I87" s="60" t="n">
        <v>280</v>
      </c>
      <c r="J87" s="82" t="n">
        <v>292</v>
      </c>
      <c r="K87" s="82" t="n">
        <v>26</v>
      </c>
      <c r="L87" s="60" t="n">
        <f>B87-C87</f>
        <v>15369</v>
      </c>
      <c r="M87" s="60" t="n">
        <v>66666</v>
      </c>
      <c r="N87" s="56"/>
      <c r="O87" s="56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</row>
    <row r="88">
      <c r="A88" s="78" t="n">
        <v>86</v>
      </c>
      <c r="B88" s="22" t="n">
        <v>69938</v>
      </c>
      <c r="C88" s="22" t="n">
        <v>26388</v>
      </c>
      <c r="D88" s="22" t="n">
        <v>35553</v>
      </c>
      <c r="E88" s="22" t="n">
        <v>5456</v>
      </c>
      <c r="F88" s="22" t="n">
        <v>64482</v>
      </c>
      <c r="G88" s="22" t="n">
        <v>25157</v>
      </c>
      <c r="H88" s="22" t="n">
        <v>1166</v>
      </c>
      <c r="I88" s="22" t="n">
        <v>222</v>
      </c>
      <c r="J88" s="17" t="n">
        <v>304</v>
      </c>
      <c r="K88" s="17" t="n">
        <v>137</v>
      </c>
      <c r="L88" s="22" t="n">
        <f>B88-C88</f>
        <v>43550</v>
      </c>
      <c r="M88" s="22" t="n">
        <v>66486</v>
      </c>
      <c r="N88" s="56"/>
      <c r="O88" s="56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</row>
    <row r="89">
      <c r="A89" s="78" t="n">
        <v>87</v>
      </c>
      <c r="B89" s="60" t="n">
        <v>69253</v>
      </c>
      <c r="C89" s="60" t="n">
        <v>41664</v>
      </c>
      <c r="D89" s="60" t="n">
        <v>23884</v>
      </c>
      <c r="E89" s="60" t="n">
        <v>2005</v>
      </c>
      <c r="F89" s="60" t="n">
        <v>67248</v>
      </c>
      <c r="G89" s="60" t="n">
        <v>41245</v>
      </c>
      <c r="H89" s="60" t="n">
        <v>557</v>
      </c>
      <c r="I89" s="60" t="n">
        <v>162</v>
      </c>
      <c r="J89" s="82" t="n">
        <v>132</v>
      </c>
      <c r="K89" s="82" t="n">
        <v>10</v>
      </c>
      <c r="L89" s="60" t="n">
        <f>B89-C89</f>
        <v>27589</v>
      </c>
      <c r="M89" s="60" t="n">
        <v>67444</v>
      </c>
      <c r="N89" s="56"/>
      <c r="O89" s="56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</row>
    <row r="90">
      <c r="A90" s="78" t="n">
        <v>88</v>
      </c>
      <c r="B90" s="22" t="n">
        <v>76135</v>
      </c>
      <c r="C90" s="22" t="n">
        <v>38705</v>
      </c>
      <c r="D90" s="22" t="n">
        <v>33885</v>
      </c>
      <c r="E90" s="22" t="n">
        <v>1685</v>
      </c>
      <c r="F90" s="22" t="n">
        <v>74450</v>
      </c>
      <c r="G90" s="22" t="n">
        <v>38173</v>
      </c>
      <c r="H90" s="22" t="n">
        <v>350</v>
      </c>
      <c r="I90" s="22" t="n">
        <v>192</v>
      </c>
      <c r="J90" s="17" t="n">
        <v>188</v>
      </c>
      <c r="K90" s="17" t="n">
        <v>50</v>
      </c>
      <c r="L90" s="22" t="n">
        <f>B90-C90</f>
        <v>37430</v>
      </c>
      <c r="M90" s="22" t="n">
        <v>73954</v>
      </c>
      <c r="N90" s="56"/>
      <c r="O90" s="56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</row>
    <row r="91">
      <c r="A91" s="78" t="n">
        <v>89</v>
      </c>
      <c r="B91" s="60" t="n">
        <v>68003</v>
      </c>
      <c r="C91" s="60" t="n">
        <v>47508</v>
      </c>
      <c r="D91" s="60" t="n">
        <v>15744</v>
      </c>
      <c r="E91" s="60" t="n">
        <v>3094</v>
      </c>
      <c r="F91" s="60" t="n">
        <v>64909</v>
      </c>
      <c r="G91" s="60" t="n">
        <v>46928</v>
      </c>
      <c r="H91" s="60" t="n">
        <v>369</v>
      </c>
      <c r="I91" s="60" t="n">
        <v>271</v>
      </c>
      <c r="J91" s="82" t="n">
        <v>109</v>
      </c>
      <c r="K91" s="82" t="n">
        <v>18</v>
      </c>
      <c r="L91" s="60" t="n">
        <f>B91-C91</f>
        <v>20495</v>
      </c>
      <c r="M91" s="60" t="n">
        <v>65486</v>
      </c>
      <c r="N91" s="56"/>
      <c r="O91" s="56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</row>
    <row r="92">
      <c r="A92" s="78" t="n">
        <v>90</v>
      </c>
      <c r="B92" s="22" t="n">
        <v>69399</v>
      </c>
      <c r="C92" s="22" t="n">
        <v>61725</v>
      </c>
      <c r="D92" s="22" t="n">
        <v>3726</v>
      </c>
      <c r="E92" s="22" t="n">
        <v>1783</v>
      </c>
      <c r="F92" s="22" t="n">
        <v>67616</v>
      </c>
      <c r="G92" s="22" t="n">
        <v>61277</v>
      </c>
      <c r="H92" s="22" t="n">
        <v>518</v>
      </c>
      <c r="I92" s="22" t="n">
        <v>341</v>
      </c>
      <c r="J92" s="17" t="n">
        <v>103</v>
      </c>
      <c r="K92" s="17" t="n">
        <v>31</v>
      </c>
      <c r="L92" s="22" t="n">
        <f>B92-C92</f>
        <v>7674</v>
      </c>
      <c r="M92" s="22" t="n">
        <v>67072</v>
      </c>
      <c r="N92" s="56"/>
      <c r="O92" s="56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</row>
    <row r="93">
      <c r="A93" s="78" t="n">
        <v>91</v>
      </c>
      <c r="B93" s="60" t="n">
        <v>67292</v>
      </c>
      <c r="C93" s="60" t="n">
        <v>59802</v>
      </c>
      <c r="D93" s="60" t="n">
        <v>3901</v>
      </c>
      <c r="E93" s="60" t="n">
        <v>1096</v>
      </c>
      <c r="F93" s="60" t="n">
        <v>66196</v>
      </c>
      <c r="G93" s="60" t="n">
        <v>59499</v>
      </c>
      <c r="H93" s="60" t="n">
        <v>613</v>
      </c>
      <c r="I93" s="60" t="n">
        <v>334</v>
      </c>
      <c r="J93" s="82" t="n">
        <v>144</v>
      </c>
      <c r="K93" s="82" t="n">
        <v>17</v>
      </c>
      <c r="L93" s="60" t="n">
        <f>B93-C93</f>
        <v>7490</v>
      </c>
      <c r="M93" s="60" t="n">
        <v>64982</v>
      </c>
      <c r="N93" s="56"/>
      <c r="O93" s="56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</row>
    <row r="94">
      <c r="A94" s="78" t="n">
        <v>92</v>
      </c>
      <c r="B94" s="22" t="n">
        <v>68753</v>
      </c>
      <c r="C94" s="22" t="n">
        <v>40198</v>
      </c>
      <c r="D94" s="22" t="n">
        <v>19492</v>
      </c>
      <c r="E94" s="22" t="n">
        <v>5138</v>
      </c>
      <c r="F94" s="22" t="n">
        <v>63615</v>
      </c>
      <c r="G94" s="22" t="n">
        <v>39445</v>
      </c>
      <c r="H94" s="22" t="n">
        <v>1709</v>
      </c>
      <c r="I94" s="22" t="n">
        <v>311</v>
      </c>
      <c r="J94" s="17" t="n">
        <v>156</v>
      </c>
      <c r="K94" s="17" t="n">
        <v>34</v>
      </c>
      <c r="L94" s="22" t="n">
        <f>B94-C94</f>
        <v>28555</v>
      </c>
      <c r="M94" s="22" t="n">
        <v>64712</v>
      </c>
      <c r="N94" s="56"/>
      <c r="O94" s="56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</row>
    <row r="95">
      <c r="A95" s="78" t="n">
        <v>93</v>
      </c>
      <c r="B95" s="60" t="n">
        <v>70113</v>
      </c>
      <c r="C95" s="60" t="n">
        <v>60095</v>
      </c>
      <c r="D95" s="60" t="n">
        <v>4576</v>
      </c>
      <c r="E95" s="60" t="n">
        <v>2149</v>
      </c>
      <c r="F95" s="60" t="n">
        <v>67964</v>
      </c>
      <c r="G95" s="60" t="n">
        <v>59589</v>
      </c>
      <c r="H95" s="60" t="n">
        <v>1548</v>
      </c>
      <c r="I95" s="60" t="n">
        <v>303</v>
      </c>
      <c r="J95" s="82" t="n">
        <v>99</v>
      </c>
      <c r="K95" s="82" t="n">
        <v>20</v>
      </c>
      <c r="L95" s="60" t="n">
        <f>B95-C95</f>
        <v>10018</v>
      </c>
      <c r="M95" s="60" t="n">
        <v>67349</v>
      </c>
      <c r="N95" s="56"/>
      <c r="O95" s="56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</row>
    <row r="96">
      <c r="A96" s="78" t="n">
        <v>94</v>
      </c>
      <c r="B96" s="22" t="n">
        <v>68268</v>
      </c>
      <c r="C96" s="22" t="n">
        <v>58556</v>
      </c>
      <c r="D96" s="22" t="n">
        <v>3529</v>
      </c>
      <c r="E96" s="22" t="n">
        <v>2084</v>
      </c>
      <c r="F96" s="22" t="n">
        <v>66184</v>
      </c>
      <c r="G96" s="22" t="n">
        <v>57987</v>
      </c>
      <c r="H96" s="22" t="n">
        <v>2087</v>
      </c>
      <c r="I96" s="22" t="n">
        <v>383</v>
      </c>
      <c r="J96" s="17" t="n">
        <v>132</v>
      </c>
      <c r="K96" s="17" t="n">
        <v>20</v>
      </c>
      <c r="L96" s="22" t="n">
        <f>B96-C96</f>
        <v>9712</v>
      </c>
      <c r="M96" s="22" t="n">
        <v>65290</v>
      </c>
      <c r="N96" s="56"/>
      <c r="O96" s="56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</row>
    <row r="97">
      <c r="A97" s="78" t="n">
        <v>95</v>
      </c>
      <c r="B97" s="60" t="n">
        <v>72801</v>
      </c>
      <c r="C97" s="60" t="n">
        <v>56257</v>
      </c>
      <c r="D97" s="60" t="n">
        <v>4189</v>
      </c>
      <c r="E97" s="60" t="n">
        <v>3339</v>
      </c>
      <c r="F97" s="60" t="n">
        <v>69462</v>
      </c>
      <c r="G97" s="60" t="n">
        <v>55024</v>
      </c>
      <c r="H97" s="60" t="n">
        <v>7281</v>
      </c>
      <c r="I97" s="60" t="n">
        <v>350</v>
      </c>
      <c r="J97" s="82" t="n">
        <v>86</v>
      </c>
      <c r="K97" s="82" t="n">
        <v>34</v>
      </c>
      <c r="L97" s="60" t="n">
        <f>B97-C97</f>
        <v>16544</v>
      </c>
      <c r="M97" s="60" t="n">
        <v>69181</v>
      </c>
      <c r="N97" s="56"/>
      <c r="O97" s="56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</row>
    <row r="98">
      <c r="A98" s="78" t="n">
        <v>96</v>
      </c>
      <c r="B98" s="22" t="n">
        <v>71036</v>
      </c>
      <c r="C98" s="22" t="n">
        <v>65574</v>
      </c>
      <c r="D98" s="22" t="n">
        <v>2287</v>
      </c>
      <c r="E98" s="22" t="n">
        <v>1021</v>
      </c>
      <c r="F98" s="22" t="n">
        <v>70015</v>
      </c>
      <c r="G98" s="22" t="n">
        <v>65249</v>
      </c>
      <c r="H98" s="22" t="n">
        <v>308</v>
      </c>
      <c r="I98" s="22" t="n">
        <v>330</v>
      </c>
      <c r="J98" s="17" t="n">
        <v>116</v>
      </c>
      <c r="K98" s="17" t="n">
        <v>7</v>
      </c>
      <c r="L98" s="22" t="n">
        <f>B98-C98</f>
        <v>5462</v>
      </c>
      <c r="M98" s="22" t="n">
        <v>68761</v>
      </c>
      <c r="N98" s="56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</row>
    <row r="99">
      <c r="A99" s="78" t="n">
        <v>97</v>
      </c>
      <c r="B99" s="60" t="n">
        <v>70428</v>
      </c>
      <c r="C99" s="60" t="n">
        <v>65001</v>
      </c>
      <c r="D99" s="60" t="n">
        <v>1781</v>
      </c>
      <c r="E99" s="60" t="n">
        <v>2005</v>
      </c>
      <c r="F99" s="60" t="n">
        <v>68423</v>
      </c>
      <c r="G99" s="60" t="n">
        <v>64554</v>
      </c>
      <c r="H99" s="60" t="n">
        <v>231</v>
      </c>
      <c r="I99" s="60" t="n">
        <v>279</v>
      </c>
      <c r="J99" s="82" t="n">
        <v>106</v>
      </c>
      <c r="K99" s="82" t="n">
        <v>9</v>
      </c>
      <c r="L99" s="60" t="n">
        <f>B99-C99</f>
        <v>5427</v>
      </c>
      <c r="M99" s="60" t="n">
        <v>68251</v>
      </c>
      <c r="N99" s="56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</row>
    <row r="100">
      <c r="A100" s="78" t="n">
        <v>98</v>
      </c>
      <c r="B100" s="22" t="n">
        <v>70247</v>
      </c>
      <c r="C100" s="22" t="n">
        <v>66677</v>
      </c>
      <c r="D100" s="22" t="n">
        <v>1402</v>
      </c>
      <c r="E100" s="22" t="n">
        <v>611</v>
      </c>
      <c r="F100" s="22" t="n">
        <v>69636</v>
      </c>
      <c r="G100" s="22" t="n">
        <v>66403</v>
      </c>
      <c r="H100" s="22" t="n">
        <v>237</v>
      </c>
      <c r="I100" s="22" t="n">
        <v>285</v>
      </c>
      <c r="J100" s="17" t="n">
        <v>88</v>
      </c>
      <c r="K100" s="17" t="n">
        <v>22</v>
      </c>
      <c r="L100" s="22" t="n">
        <f>B100-C100</f>
        <v>3570</v>
      </c>
      <c r="M100" s="22" t="n">
        <v>68610</v>
      </c>
      <c r="N100" s="56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</row>
    <row r="101">
      <c r="A101" s="78" t="n">
        <v>99</v>
      </c>
      <c r="B101" s="60" t="n">
        <v>69248</v>
      </c>
      <c r="C101" s="60" t="n">
        <v>64774</v>
      </c>
      <c r="D101" s="60" t="n">
        <v>1474</v>
      </c>
      <c r="E101" s="60" t="n">
        <v>948</v>
      </c>
      <c r="F101" s="60" t="n">
        <v>68300</v>
      </c>
      <c r="G101" s="60" t="n">
        <v>64509</v>
      </c>
      <c r="H101" s="60" t="n">
        <v>393</v>
      </c>
      <c r="I101" s="60" t="n">
        <v>262</v>
      </c>
      <c r="J101" s="82" t="n">
        <v>120</v>
      </c>
      <c r="K101" s="82" t="n">
        <v>5</v>
      </c>
      <c r="L101" s="60" t="n">
        <f>B101-C101</f>
        <v>4474</v>
      </c>
      <c r="M101" s="60" t="n">
        <v>67114</v>
      </c>
      <c r="N101" s="56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</row>
    <row r="102">
      <c r="A102" s="78" t="n">
        <v>100</v>
      </c>
      <c r="B102" s="60" t="n">
        <v>69833</v>
      </c>
      <c r="C102" s="60" t="n">
        <v>64533</v>
      </c>
      <c r="D102" s="60" t="n">
        <v>2815</v>
      </c>
      <c r="E102" s="60" t="n">
        <v>950</v>
      </c>
      <c r="F102" s="60" t="n">
        <v>68883</v>
      </c>
      <c r="G102" s="60" t="n">
        <v>63998</v>
      </c>
      <c r="H102" s="60" t="n">
        <v>215</v>
      </c>
      <c r="I102" s="60" t="n">
        <v>318</v>
      </c>
      <c r="J102" s="82" t="n">
        <v>139</v>
      </c>
      <c r="K102" s="82" t="n">
        <v>15</v>
      </c>
      <c r="L102" s="60" t="n">
        <f>B102-C102</f>
        <v>5300</v>
      </c>
      <c r="M102" s="60" t="n">
        <v>68021</v>
      </c>
      <c r="N102" s="56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</row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M1"/>
  </mergeCells>
  <printOptions gridLines="true"/>
  <pageMargins bottom="1" footer="0.5" header="0.5" left="0.75" right="0.75" top="1"/>
</worksheet>
</file>

<file path=xl/worksheets/sheet4.xml><?xml version="1.0" encoding="utf-8"?>
<worksheet xmlns:r="http://schemas.openxmlformats.org/officeDocument/2006/relationships" xmlns="http://schemas.openxmlformats.org/spreadsheetml/2006/main">
  <dimension ref="A1:CB102"/>
  <sheetViews>
    <sheetView zoomScale="112" topLeftCell="A1" workbookViewId="0" showGridLines="true" showRowColHeaders="false">
      <pane xSplit="0" ySplit="2" topLeftCell="A3" activePane="bottomLeft" state="frozen"/>
      <selection activeCell="B3" sqref="B3:B3" pane="bottomLeft"/>
    </sheetView>
  </sheetViews>
  <sheetFormatPr customHeight="false" defaultColWidth="9.28125" defaultRowHeight="12.75"/>
  <cols>
    <col min="2" max="4" bestFit="false" customWidth="true" width="11.28125" hidden="false" outlineLevel="0"/>
    <col min="10" max="10" bestFit="false" customWidth="true" width="10.00390625" hidden="false" outlineLevel="0"/>
    <col min="11" max="11" bestFit="false" customWidth="true" width="9.57421875" hidden="false" outlineLevel="0"/>
    <col min="12" max="12" bestFit="false" customWidth="true" width="9.57421875" hidden="true" outlineLevel="0"/>
    <col min="17" max="17" bestFit="false" customWidth="true" width="10.140625" hidden="false" outlineLevel="0"/>
    <col min="18" max="18" bestFit="false" customWidth="true" width="11.421875" hidden="true" outlineLevel="0"/>
    <col min="19" max="19" bestFit="false" customWidth="true" width="11.00390625" hidden="false" outlineLevel="0"/>
    <col min="20" max="20" bestFit="false" customWidth="true" width="10.140625" hidden="false" outlineLevel="0"/>
    <col min="21" max="21" bestFit="false" customWidth="true" width="9.57421875" hidden="false" outlineLevel="0"/>
    <col min="22" max="22" bestFit="false" customWidth="true" width="10.140625" hidden="false" outlineLevel="0"/>
    <col min="23" max="23" bestFit="false" customWidth="true" width="10.7109375" hidden="false" outlineLevel="0"/>
    <col min="24" max="25" bestFit="false" customWidth="true" width="10.00390625" hidden="false" outlineLevel="0"/>
    <col min="26" max="26" bestFit="false" customWidth="true" width="9.57421875" hidden="true" outlineLevel="0"/>
    <col min="27" max="27" bestFit="false" customWidth="true" width="8.8515625" hidden="false" outlineLevel="0"/>
    <col min="28" max="28" bestFit="false" customWidth="true" width="9.28125" hidden="false" outlineLevel="0"/>
    <col min="29" max="29" bestFit="false" customWidth="true" width="6.8515625" hidden="false" outlineLevel="0"/>
    <col min="30" max="30" bestFit="false" customWidth="true" width="9.421875" hidden="false" outlineLevel="0"/>
    <col min="31" max="31" bestFit="false" customWidth="true" width="9.140625" hidden="false" outlineLevel="0"/>
    <col min="32" max="32" bestFit="false" customWidth="true" width="11.140625" hidden="true" outlineLevel="0"/>
    <col min="33" max="33" bestFit="false" customWidth="true" width="11.00390625" hidden="false" outlineLevel="0"/>
    <col min="34" max="34" bestFit="false" customWidth="true" width="10.140625" hidden="false" outlineLevel="0"/>
    <col min="35" max="35" bestFit="false" customWidth="true" width="12.57421875" hidden="false" outlineLevel="0"/>
    <col min="36" max="36" bestFit="false" customWidth="true" width="10.140625" hidden="false" outlineLevel="0"/>
    <col min="37" max="37" bestFit="false" customWidth="true" width="10.7109375" hidden="false" outlineLevel="0"/>
  </cols>
  <sheetData>
    <row r="1" ht="15.75" customHeight="true">
      <c r="A1" s="10"/>
      <c r="B1" s="84"/>
      <c r="C1" s="84"/>
      <c r="D1" s="84" t="s">
        <v>45</v>
      </c>
      <c r="E1" s="84"/>
      <c r="F1" s="84"/>
      <c r="G1" s="89"/>
      <c r="H1" s="90" t="s">
        <v>50</v>
      </c>
      <c r="I1" s="90"/>
      <c r="J1" s="84"/>
      <c r="K1" s="84"/>
      <c r="L1" s="84"/>
      <c r="M1" s="84" t="s">
        <v>56</v>
      </c>
      <c r="N1" s="84"/>
      <c r="O1" s="84"/>
      <c r="P1" s="84"/>
      <c r="Q1" s="84"/>
      <c r="R1" s="84"/>
      <c r="S1" s="89"/>
      <c r="T1" s="89"/>
      <c r="U1" s="89" t="s">
        <v>65</v>
      </c>
      <c r="V1" s="89"/>
      <c r="W1" s="89"/>
      <c r="X1" s="84"/>
      <c r="Y1" s="84"/>
      <c r="Z1" s="84"/>
      <c r="AA1" s="84" t="s">
        <v>72</v>
      </c>
      <c r="AB1" s="84"/>
      <c r="AC1" s="84"/>
      <c r="AD1" s="84"/>
      <c r="AE1" s="84"/>
      <c r="AF1" s="84"/>
      <c r="AG1" s="89"/>
      <c r="AH1" s="89"/>
      <c r="AI1" s="89" t="s">
        <v>81</v>
      </c>
      <c r="AJ1" s="89"/>
      <c r="AK1" s="89"/>
    </row>
    <row r="2" ht="14.45" customHeight="true">
      <c r="A2" s="83" t="s">
        <v>0</v>
      </c>
      <c r="B2" s="85" t="s">
        <v>43</v>
      </c>
      <c r="C2" s="87" t="s">
        <v>44</v>
      </c>
      <c r="D2" s="88" t="s">
        <v>46</v>
      </c>
      <c r="E2" s="85" t="s">
        <v>47</v>
      </c>
      <c r="F2" s="87" t="s">
        <v>48</v>
      </c>
      <c r="G2" s="85" t="s">
        <v>49</v>
      </c>
      <c r="H2" s="87" t="s">
        <v>51</v>
      </c>
      <c r="I2" s="88" t="s">
        <v>52</v>
      </c>
      <c r="J2" s="91" t="s">
        <v>53</v>
      </c>
      <c r="K2" s="92" t="s">
        <v>54</v>
      </c>
      <c r="L2" s="93" t="s">
        <v>55</v>
      </c>
      <c r="M2" s="91" t="s">
        <v>57</v>
      </c>
      <c r="N2" s="92" t="s">
        <v>58</v>
      </c>
      <c r="O2" s="94" t="s">
        <v>59</v>
      </c>
      <c r="P2" s="91" t="s">
        <v>60</v>
      </c>
      <c r="Q2" s="92" t="s">
        <v>61</v>
      </c>
      <c r="R2" s="93" t="s">
        <v>62</v>
      </c>
      <c r="S2" s="85" t="s">
        <v>63</v>
      </c>
      <c r="T2" s="87" t="s">
        <v>64</v>
      </c>
      <c r="U2" s="88" t="s">
        <v>66</v>
      </c>
      <c r="V2" s="95" t="s">
        <v>67</v>
      </c>
      <c r="W2" s="96" t="s">
        <v>68</v>
      </c>
      <c r="X2" s="91" t="s">
        <v>69</v>
      </c>
      <c r="Y2" s="92" t="s">
        <v>70</v>
      </c>
      <c r="Z2" s="94" t="s">
        <v>71</v>
      </c>
      <c r="AA2" s="91" t="s">
        <v>73</v>
      </c>
      <c r="AB2" s="92" t="s">
        <v>74</v>
      </c>
      <c r="AC2" s="94" t="s">
        <v>75</v>
      </c>
      <c r="AD2" s="91" t="s">
        <v>76</v>
      </c>
      <c r="AE2" s="92" t="s">
        <v>77</v>
      </c>
      <c r="AF2" s="94" t="s">
        <v>78</v>
      </c>
      <c r="AG2" s="85" t="s">
        <v>79</v>
      </c>
      <c r="AH2" s="87" t="s">
        <v>80</v>
      </c>
      <c r="AI2" s="88" t="s">
        <v>82</v>
      </c>
      <c r="AJ2" s="97" t="s">
        <v>83</v>
      </c>
      <c r="AK2" s="96" t="s">
        <v>84</v>
      </c>
    </row>
    <row r="3" ht="12.6" customHeight="true">
      <c r="A3" s="83" t="n">
        <v>1</v>
      </c>
      <c r="B3" s="86" t="n">
        <v>3900</v>
      </c>
      <c r="C3" s="86" t="n">
        <v>3027</v>
      </c>
      <c r="D3" s="86" t="n">
        <v>248</v>
      </c>
      <c r="E3" s="86" t="n">
        <v>3776</v>
      </c>
      <c r="F3" s="86" t="n">
        <v>3515</v>
      </c>
      <c r="G3" s="86" t="n">
        <v>25812</v>
      </c>
      <c r="H3" s="86" t="n">
        <v>5836</v>
      </c>
      <c r="I3" s="86" t="n">
        <v>909</v>
      </c>
      <c r="J3" s="86" t="n">
        <v>21427</v>
      </c>
      <c r="K3" s="86" t="n">
        <v>6477</v>
      </c>
      <c r="L3" s="86" t="n">
        <v>27926</v>
      </c>
      <c r="M3" s="86" t="n">
        <v>21735</v>
      </c>
      <c r="N3" s="86" t="n">
        <v>6115</v>
      </c>
      <c r="O3" s="86" t="n">
        <v>251</v>
      </c>
      <c r="P3" s="86" t="n">
        <v>21266</v>
      </c>
      <c r="Q3" s="86" t="n">
        <v>6588</v>
      </c>
      <c r="R3" s="86" t="n">
        <v>27885</v>
      </c>
      <c r="S3" s="86" t="n">
        <v>21811</v>
      </c>
      <c r="T3" s="86" t="n">
        <v>6155</v>
      </c>
      <c r="U3" s="86" t="n">
        <v>1157</v>
      </c>
      <c r="V3" s="86" t="n">
        <v>802</v>
      </c>
      <c r="W3" s="86" t="n">
        <v>225</v>
      </c>
      <c r="X3" s="86" t="n">
        <v>17132</v>
      </c>
      <c r="Y3" s="86" t="n">
        <v>6352</v>
      </c>
      <c r="Z3" s="86" t="n">
        <v>23552</v>
      </c>
      <c r="AA3" s="86" t="n">
        <v>16447</v>
      </c>
      <c r="AB3" s="86" t="n">
        <v>5724</v>
      </c>
      <c r="AC3" s="86" t="n">
        <v>1525</v>
      </c>
      <c r="AD3" s="86" t="n">
        <v>17600</v>
      </c>
      <c r="AE3" s="86" t="n">
        <v>5623</v>
      </c>
      <c r="AF3" s="86" t="n">
        <v>23379</v>
      </c>
      <c r="AG3" s="86" t="n">
        <v>21024</v>
      </c>
      <c r="AH3" s="86" t="n">
        <v>11060</v>
      </c>
      <c r="AI3" s="86" t="n">
        <v>359</v>
      </c>
      <c r="AJ3" s="86" t="n">
        <v>28</v>
      </c>
      <c r="AK3" s="86" t="n">
        <v>107</v>
      </c>
    </row>
    <row r="4">
      <c r="A4" s="83" t="n">
        <v>2</v>
      </c>
      <c r="B4" s="22" t="n">
        <v>5186</v>
      </c>
      <c r="C4" s="22" t="n">
        <v>3289</v>
      </c>
      <c r="D4" s="22" t="n">
        <v>254</v>
      </c>
      <c r="E4" s="22" t="n">
        <v>5184</v>
      </c>
      <c r="F4" s="22" t="n">
        <v>3618</v>
      </c>
      <c r="G4" s="22" t="n">
        <v>26329</v>
      </c>
      <c r="H4" s="22" t="n">
        <v>5212</v>
      </c>
      <c r="I4" s="22" t="n">
        <v>929</v>
      </c>
      <c r="J4" s="22" t="n">
        <v>21992</v>
      </c>
      <c r="K4" s="22" t="n">
        <v>5829</v>
      </c>
      <c r="L4" s="22" t="n">
        <v>27844</v>
      </c>
      <c r="M4" s="22" t="n">
        <v>22386</v>
      </c>
      <c r="N4" s="22" t="n">
        <v>5342</v>
      </c>
      <c r="O4" s="22" t="n">
        <v>329</v>
      </c>
      <c r="P4" s="22" t="n">
        <v>21950</v>
      </c>
      <c r="Q4" s="22" t="n">
        <v>5863</v>
      </c>
      <c r="R4" s="22" t="n">
        <v>27835</v>
      </c>
      <c r="S4" s="22" t="n">
        <v>23250</v>
      </c>
      <c r="T4" s="22" t="n">
        <v>5928</v>
      </c>
      <c r="U4" s="22" t="n">
        <v>1141</v>
      </c>
      <c r="V4" s="22" t="n">
        <v>767</v>
      </c>
      <c r="W4" s="22" t="n">
        <v>257</v>
      </c>
      <c r="X4" s="22" t="n">
        <v>16441</v>
      </c>
      <c r="Y4" s="22" t="n">
        <v>5439</v>
      </c>
      <c r="Z4" s="22" t="n">
        <v>21942</v>
      </c>
      <c r="AA4" s="22" t="n">
        <v>15929</v>
      </c>
      <c r="AB4" s="22" t="n">
        <v>4877</v>
      </c>
      <c r="AC4" s="22" t="n">
        <v>1327</v>
      </c>
      <c r="AD4" s="22" t="n">
        <v>16833</v>
      </c>
      <c r="AE4" s="22" t="n">
        <v>4861</v>
      </c>
      <c r="AF4" s="22" t="n">
        <v>21817</v>
      </c>
      <c r="AG4" s="22" t="n">
        <v>21702</v>
      </c>
      <c r="AH4" s="22" t="n">
        <v>9539</v>
      </c>
      <c r="AI4" s="22" t="n">
        <v>403</v>
      </c>
      <c r="AJ4" s="22" t="n">
        <v>42</v>
      </c>
      <c r="AK4" s="22" t="n">
        <v>114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</row>
    <row r="5">
      <c r="A5" s="83" t="n">
        <v>3</v>
      </c>
      <c r="B5" s="22" t="n">
        <v>5097</v>
      </c>
      <c r="C5" s="22" t="n">
        <v>2758</v>
      </c>
      <c r="D5" s="22" t="n">
        <v>221</v>
      </c>
      <c r="E5" s="22" t="n">
        <v>5163</v>
      </c>
      <c r="F5" s="22" t="n">
        <v>2933</v>
      </c>
      <c r="G5" s="22" t="n">
        <v>23178</v>
      </c>
      <c r="H5" s="22" t="n">
        <v>4376</v>
      </c>
      <c r="I5" s="22" t="n">
        <v>770</v>
      </c>
      <c r="J5" s="22" t="n">
        <v>18152</v>
      </c>
      <c r="K5" s="22" t="n">
        <v>4705</v>
      </c>
      <c r="L5" s="22" t="n">
        <v>22900</v>
      </c>
      <c r="M5" s="22" t="n">
        <v>18413</v>
      </c>
      <c r="N5" s="22" t="n">
        <v>4375</v>
      </c>
      <c r="O5" s="22" t="n">
        <v>243</v>
      </c>
      <c r="P5" s="22" t="n">
        <v>18089</v>
      </c>
      <c r="Q5" s="22" t="n">
        <v>4754</v>
      </c>
      <c r="R5" s="22" t="n">
        <v>22876</v>
      </c>
      <c r="S5" s="22" t="n">
        <v>21021</v>
      </c>
      <c r="T5" s="22" t="n">
        <v>5003</v>
      </c>
      <c r="U5" s="22" t="n">
        <v>861</v>
      </c>
      <c r="V5" s="22" t="n">
        <v>733</v>
      </c>
      <c r="W5" s="22" t="n">
        <v>230</v>
      </c>
      <c r="X5" s="22" t="n">
        <v>12529</v>
      </c>
      <c r="Y5" s="22" t="n">
        <v>4363</v>
      </c>
      <c r="Z5" s="22" t="n">
        <v>16942</v>
      </c>
      <c r="AA5" s="22" t="n">
        <v>12169</v>
      </c>
      <c r="AB5" s="22" t="n">
        <v>3914</v>
      </c>
      <c r="AC5" s="22" t="n">
        <v>957</v>
      </c>
      <c r="AD5" s="22" t="n">
        <v>12828</v>
      </c>
      <c r="AE5" s="22" t="n">
        <v>3879</v>
      </c>
      <c r="AF5" s="22" t="n">
        <v>16813</v>
      </c>
      <c r="AG5" s="22" t="n">
        <v>19684</v>
      </c>
      <c r="AH5" s="22" t="n">
        <v>8323</v>
      </c>
      <c r="AI5" s="22" t="n">
        <v>282</v>
      </c>
      <c r="AJ5" s="22" t="n">
        <v>41</v>
      </c>
      <c r="AK5" s="22" t="n">
        <v>89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</row>
    <row r="6">
      <c r="A6" s="83" t="n">
        <v>4</v>
      </c>
      <c r="B6" s="22" t="n">
        <v>5335</v>
      </c>
      <c r="C6" s="22" t="n">
        <v>3470</v>
      </c>
      <c r="D6" s="22" t="n">
        <v>226</v>
      </c>
      <c r="E6" s="22" t="n">
        <v>5202</v>
      </c>
      <c r="F6" s="22" t="n">
        <v>3930</v>
      </c>
      <c r="G6" s="22" t="n">
        <v>27948</v>
      </c>
      <c r="H6" s="22" t="n">
        <v>6195</v>
      </c>
      <c r="I6" s="22" t="n">
        <v>920</v>
      </c>
      <c r="J6" s="22" t="n">
        <v>23116</v>
      </c>
      <c r="K6" s="22" t="n">
        <v>7377</v>
      </c>
      <c r="L6" s="22" t="n">
        <v>30525</v>
      </c>
      <c r="M6" s="22" t="n">
        <v>23487</v>
      </c>
      <c r="N6" s="22" t="n">
        <v>6945</v>
      </c>
      <c r="O6" s="22" t="n">
        <v>265</v>
      </c>
      <c r="P6" s="22" t="n">
        <v>23154</v>
      </c>
      <c r="Q6" s="22" t="n">
        <v>7365</v>
      </c>
      <c r="R6" s="22" t="n">
        <v>30553</v>
      </c>
      <c r="S6" s="22" t="n">
        <v>25245</v>
      </c>
      <c r="T6" s="22" t="n">
        <v>6635</v>
      </c>
      <c r="U6" s="22" t="n">
        <v>1069</v>
      </c>
      <c r="V6" s="22" t="n">
        <v>828</v>
      </c>
      <c r="W6" s="22" t="n">
        <v>251</v>
      </c>
      <c r="X6" s="22" t="n">
        <v>18018</v>
      </c>
      <c r="Y6" s="22" t="n">
        <v>6673</v>
      </c>
      <c r="Z6" s="22" t="n">
        <v>24768</v>
      </c>
      <c r="AA6" s="22" t="n">
        <v>17495</v>
      </c>
      <c r="AB6" s="22" t="n">
        <v>5990</v>
      </c>
      <c r="AC6" s="22" t="n">
        <v>1379</v>
      </c>
      <c r="AD6" s="22" t="n">
        <v>18542</v>
      </c>
      <c r="AE6" s="22" t="n">
        <v>5789</v>
      </c>
      <c r="AF6" s="22" t="n">
        <v>24556</v>
      </c>
      <c r="AG6" s="22" t="n">
        <v>23525</v>
      </c>
      <c r="AH6" s="22" t="n">
        <v>10423</v>
      </c>
      <c r="AI6" s="22" t="n">
        <v>302</v>
      </c>
      <c r="AJ6" s="22" t="n">
        <v>40</v>
      </c>
      <c r="AK6" s="22" t="n">
        <v>78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</row>
    <row r="7">
      <c r="A7" s="83" t="n">
        <v>5</v>
      </c>
      <c r="B7" s="22" t="n">
        <v>6243</v>
      </c>
      <c r="C7" s="22" t="n">
        <v>2570</v>
      </c>
      <c r="D7" s="22" t="n">
        <v>172</v>
      </c>
      <c r="E7" s="22" t="n">
        <v>6358</v>
      </c>
      <c r="F7" s="22" t="n">
        <v>2540</v>
      </c>
      <c r="G7" s="22" t="n">
        <v>19440</v>
      </c>
      <c r="H7" s="22" t="n">
        <v>3633</v>
      </c>
      <c r="I7" s="22" t="n">
        <v>398</v>
      </c>
      <c r="J7" s="22" t="n">
        <v>14611</v>
      </c>
      <c r="K7" s="22" t="n">
        <v>3544</v>
      </c>
      <c r="L7" s="22" t="n">
        <v>18175</v>
      </c>
      <c r="M7" s="22" t="n">
        <v>14811</v>
      </c>
      <c r="N7" s="22" t="n">
        <v>3366</v>
      </c>
      <c r="O7" s="22" t="n">
        <v>136</v>
      </c>
      <c r="P7" s="22" t="n">
        <v>14619</v>
      </c>
      <c r="Q7" s="22" t="n">
        <v>3535</v>
      </c>
      <c r="R7" s="22" t="n">
        <v>18170</v>
      </c>
      <c r="S7" s="22" t="n">
        <v>19357</v>
      </c>
      <c r="T7" s="22" t="n">
        <v>4377</v>
      </c>
      <c r="U7" s="22" t="n">
        <v>515</v>
      </c>
      <c r="V7" s="22" t="n">
        <v>372</v>
      </c>
      <c r="W7" s="22" t="n">
        <v>243</v>
      </c>
      <c r="X7" s="22" t="n">
        <v>11265</v>
      </c>
      <c r="Y7" s="22" t="n">
        <v>3481</v>
      </c>
      <c r="Z7" s="22" t="n">
        <v>14785</v>
      </c>
      <c r="AA7" s="22" t="n">
        <v>11118</v>
      </c>
      <c r="AB7" s="22" t="n">
        <v>3195</v>
      </c>
      <c r="AC7" s="22" t="n">
        <v>579</v>
      </c>
      <c r="AD7" s="22" t="n">
        <v>11501</v>
      </c>
      <c r="AE7" s="22" t="n">
        <v>3161</v>
      </c>
      <c r="AF7" s="22" t="n">
        <v>14722</v>
      </c>
      <c r="AG7" s="22" t="n">
        <v>19812</v>
      </c>
      <c r="AH7" s="22" t="n">
        <v>6074</v>
      </c>
      <c r="AI7" s="22" t="n">
        <v>194</v>
      </c>
      <c r="AJ7" s="22" t="n">
        <v>37</v>
      </c>
      <c r="AK7" s="22" t="n">
        <v>80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</row>
    <row r="8">
      <c r="A8" s="83" t="n">
        <v>6</v>
      </c>
      <c r="B8" s="22" t="n">
        <v>6887</v>
      </c>
      <c r="C8" s="22" t="n">
        <v>4569</v>
      </c>
      <c r="D8" s="22" t="n">
        <v>180</v>
      </c>
      <c r="E8" s="22" t="n">
        <v>7255</v>
      </c>
      <c r="F8" s="22" t="n">
        <v>4258</v>
      </c>
      <c r="G8" s="22" t="n">
        <v>16952</v>
      </c>
      <c r="H8" s="22" t="n">
        <v>5159</v>
      </c>
      <c r="I8" s="22" t="n">
        <v>436</v>
      </c>
      <c r="J8" s="22" t="n">
        <v>13279</v>
      </c>
      <c r="K8" s="22" t="n">
        <v>4791</v>
      </c>
      <c r="L8" s="22" t="n">
        <v>18086</v>
      </c>
      <c r="M8" s="22" t="n">
        <v>13503</v>
      </c>
      <c r="N8" s="22" t="n">
        <v>4553</v>
      </c>
      <c r="O8" s="22" t="n">
        <v>153</v>
      </c>
      <c r="P8" s="22" t="n">
        <v>13333</v>
      </c>
      <c r="Q8" s="22" t="n">
        <v>4698</v>
      </c>
      <c r="R8" s="22" t="n">
        <v>18049</v>
      </c>
      <c r="S8" s="22" t="n">
        <v>17841</v>
      </c>
      <c r="T8" s="22" t="n">
        <v>5958</v>
      </c>
      <c r="U8" s="22" t="n">
        <v>561</v>
      </c>
      <c r="V8" s="22" t="n">
        <v>371</v>
      </c>
      <c r="W8" s="22" t="n">
        <v>246</v>
      </c>
      <c r="X8" s="22" t="n">
        <v>9903</v>
      </c>
      <c r="Y8" s="22" t="n">
        <v>4508</v>
      </c>
      <c r="Z8" s="22" t="n">
        <v>14445</v>
      </c>
      <c r="AA8" s="22" t="n">
        <v>9576</v>
      </c>
      <c r="AB8" s="22" t="n">
        <v>4274</v>
      </c>
      <c r="AC8" s="22" t="n">
        <v>740</v>
      </c>
      <c r="AD8" s="22" t="n">
        <v>10216</v>
      </c>
      <c r="AE8" s="22" t="n">
        <v>4122</v>
      </c>
      <c r="AF8" s="22" t="n">
        <v>14392</v>
      </c>
      <c r="AG8" s="22" t="n">
        <v>16263</v>
      </c>
      <c r="AH8" s="22" t="n">
        <v>7522</v>
      </c>
      <c r="AI8" s="22" t="n">
        <v>178</v>
      </c>
      <c r="AJ8" s="22" t="n">
        <v>32</v>
      </c>
      <c r="AK8" s="22" t="n">
        <v>92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</row>
    <row r="9">
      <c r="A9" s="83" t="n">
        <v>7</v>
      </c>
      <c r="B9" s="22" t="n">
        <v>8616</v>
      </c>
      <c r="C9" s="22" t="n">
        <v>5635</v>
      </c>
      <c r="D9" s="22" t="n">
        <v>297</v>
      </c>
      <c r="E9" s="22" t="n">
        <v>8689</v>
      </c>
      <c r="F9" s="22" t="n">
        <v>5808</v>
      </c>
      <c r="G9" s="22" t="n">
        <v>21394</v>
      </c>
      <c r="H9" s="22" t="n">
        <v>6828</v>
      </c>
      <c r="I9" s="22" t="n">
        <v>714</v>
      </c>
      <c r="J9" s="22" t="n">
        <v>16797</v>
      </c>
      <c r="K9" s="22" t="n">
        <v>7129</v>
      </c>
      <c r="L9" s="22" t="n">
        <v>23969</v>
      </c>
      <c r="M9" s="22" t="n">
        <v>16984</v>
      </c>
      <c r="N9" s="22" t="n">
        <v>6832</v>
      </c>
      <c r="O9" s="22" t="n">
        <v>242</v>
      </c>
      <c r="P9" s="22" t="n">
        <v>16744</v>
      </c>
      <c r="Q9" s="22" t="n">
        <v>7148</v>
      </c>
      <c r="R9" s="22" t="n">
        <v>23919</v>
      </c>
      <c r="S9" s="22" t="n">
        <v>20904</v>
      </c>
      <c r="T9" s="22" t="n">
        <v>7896</v>
      </c>
      <c r="U9" s="22" t="n">
        <v>872</v>
      </c>
      <c r="V9" s="22" t="n">
        <v>582</v>
      </c>
      <c r="W9" s="22" t="n">
        <v>264</v>
      </c>
      <c r="X9" s="22" t="n">
        <v>13261</v>
      </c>
      <c r="Y9" s="22" t="n">
        <v>6958</v>
      </c>
      <c r="Z9" s="22" t="n">
        <v>20257</v>
      </c>
      <c r="AA9" s="22" t="n">
        <v>12833</v>
      </c>
      <c r="AB9" s="22" t="n">
        <v>6510</v>
      </c>
      <c r="AC9" s="22" t="n">
        <v>1042</v>
      </c>
      <c r="AD9" s="22" t="n">
        <v>13787</v>
      </c>
      <c r="AE9" s="22" t="n">
        <v>6328</v>
      </c>
      <c r="AF9" s="22" t="n">
        <v>20211</v>
      </c>
      <c r="AG9" s="22" t="n">
        <v>20460</v>
      </c>
      <c r="AH9" s="22" t="n">
        <v>10760</v>
      </c>
      <c r="AI9" s="22" t="n">
        <v>253</v>
      </c>
      <c r="AJ9" s="22" t="n">
        <v>55</v>
      </c>
      <c r="AK9" s="22" t="n">
        <v>96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</row>
    <row r="10">
      <c r="A10" s="83" t="n">
        <v>8</v>
      </c>
      <c r="B10" s="22" t="n">
        <v>7433</v>
      </c>
      <c r="C10" s="22" t="n">
        <v>5426</v>
      </c>
      <c r="D10" s="22" t="n">
        <v>217</v>
      </c>
      <c r="E10" s="22" t="n">
        <v>7480</v>
      </c>
      <c r="F10" s="22" t="n">
        <v>5470</v>
      </c>
      <c r="G10" s="22" t="n">
        <v>18133</v>
      </c>
      <c r="H10" s="22" t="n">
        <v>6374</v>
      </c>
      <c r="I10" s="22" t="n">
        <v>431</v>
      </c>
      <c r="J10" s="22" t="n">
        <v>13470</v>
      </c>
      <c r="K10" s="22" t="n">
        <v>6516</v>
      </c>
      <c r="L10" s="22" t="n">
        <v>20003</v>
      </c>
      <c r="M10" s="22" t="n">
        <v>13747</v>
      </c>
      <c r="N10" s="22" t="n">
        <v>6183</v>
      </c>
      <c r="O10" s="22" t="n">
        <v>167</v>
      </c>
      <c r="P10" s="22" t="n">
        <v>13506</v>
      </c>
      <c r="Q10" s="22" t="n">
        <v>6447</v>
      </c>
      <c r="R10" s="22" t="n">
        <v>19975</v>
      </c>
      <c r="S10" s="22" t="n">
        <v>16690</v>
      </c>
      <c r="T10" s="22" t="n">
        <v>7328</v>
      </c>
      <c r="U10" s="22" t="n">
        <v>628</v>
      </c>
      <c r="V10" s="22" t="n">
        <v>441</v>
      </c>
      <c r="W10" s="22" t="n">
        <v>206</v>
      </c>
      <c r="X10" s="22" t="n">
        <v>10177</v>
      </c>
      <c r="Y10" s="22" t="n">
        <v>6240</v>
      </c>
      <c r="Z10" s="22" t="n">
        <v>16450</v>
      </c>
      <c r="AA10" s="22" t="n">
        <v>9916</v>
      </c>
      <c r="AB10" s="22" t="n">
        <v>5914</v>
      </c>
      <c r="AC10" s="22" t="n">
        <v>749</v>
      </c>
      <c r="AD10" s="22" t="n">
        <v>10602</v>
      </c>
      <c r="AE10" s="22" t="n">
        <v>5735</v>
      </c>
      <c r="AF10" s="22" t="n">
        <v>16401</v>
      </c>
      <c r="AG10" s="22" t="n">
        <v>17756</v>
      </c>
      <c r="AH10" s="22" t="n">
        <v>10016</v>
      </c>
      <c r="AI10" s="22" t="n">
        <v>183</v>
      </c>
      <c r="AJ10" s="22" t="n">
        <v>38</v>
      </c>
      <c r="AK10" s="22" t="n">
        <v>57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</row>
    <row r="11">
      <c r="A11" s="83" t="n">
        <v>9</v>
      </c>
      <c r="B11" s="22" t="n">
        <v>8881</v>
      </c>
      <c r="C11" s="22" t="n">
        <v>6687</v>
      </c>
      <c r="D11" s="22" t="n">
        <v>273</v>
      </c>
      <c r="E11" s="22" t="n">
        <v>9162</v>
      </c>
      <c r="F11" s="22" t="n">
        <v>6544</v>
      </c>
      <c r="G11" s="22" t="n">
        <v>21594</v>
      </c>
      <c r="H11" s="22" t="n">
        <v>7533</v>
      </c>
      <c r="I11" s="22" t="n">
        <v>631</v>
      </c>
      <c r="J11" s="22" t="n">
        <v>16606</v>
      </c>
      <c r="K11" s="22" t="n">
        <v>7023</v>
      </c>
      <c r="L11" s="22" t="n">
        <v>23653</v>
      </c>
      <c r="M11" s="22" t="n">
        <v>16845</v>
      </c>
      <c r="N11" s="22" t="n">
        <v>6699</v>
      </c>
      <c r="O11" s="22" t="n">
        <v>196</v>
      </c>
      <c r="P11" s="22" t="n">
        <v>16617</v>
      </c>
      <c r="Q11" s="22" t="n">
        <v>6948</v>
      </c>
      <c r="R11" s="22" t="n">
        <v>23595</v>
      </c>
      <c r="S11" s="22" t="n">
        <v>21524</v>
      </c>
      <c r="T11" s="22" t="n">
        <v>8846</v>
      </c>
      <c r="U11" s="22" t="n">
        <v>841</v>
      </c>
      <c r="V11" s="22" t="n">
        <v>574</v>
      </c>
      <c r="W11" s="22" t="n">
        <v>298</v>
      </c>
      <c r="X11" s="22" t="n">
        <v>12092</v>
      </c>
      <c r="Y11" s="22" t="n">
        <v>7052</v>
      </c>
      <c r="Z11" s="22" t="n">
        <v>19194</v>
      </c>
      <c r="AA11" s="22" t="n">
        <v>11685</v>
      </c>
      <c r="AB11" s="22" t="n">
        <v>6681</v>
      </c>
      <c r="AC11" s="22" t="n">
        <v>979</v>
      </c>
      <c r="AD11" s="22" t="n">
        <v>12602</v>
      </c>
      <c r="AE11" s="22" t="n">
        <v>6485</v>
      </c>
      <c r="AF11" s="22" t="n">
        <v>19162</v>
      </c>
      <c r="AG11" s="22" t="n">
        <v>20446</v>
      </c>
      <c r="AH11" s="22" t="n">
        <v>11662</v>
      </c>
      <c r="AI11" s="22" t="n">
        <v>247</v>
      </c>
      <c r="AJ11" s="22" t="n">
        <v>60</v>
      </c>
      <c r="AK11" s="22" t="n">
        <v>89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</row>
    <row r="12">
      <c r="A12" s="83" t="n">
        <v>10</v>
      </c>
      <c r="B12" s="22" t="n">
        <v>5609</v>
      </c>
      <c r="C12" s="22" t="n">
        <v>5866</v>
      </c>
      <c r="D12" s="22" t="n">
        <v>292</v>
      </c>
      <c r="E12" s="22" t="n">
        <v>5697</v>
      </c>
      <c r="F12" s="22" t="n">
        <v>6056</v>
      </c>
      <c r="G12" s="22" t="n">
        <v>22470</v>
      </c>
      <c r="H12" s="22" t="n">
        <v>9152</v>
      </c>
      <c r="I12" s="22" t="n">
        <v>700</v>
      </c>
      <c r="J12" s="22" t="n">
        <v>17968</v>
      </c>
      <c r="K12" s="22" t="n">
        <v>9360</v>
      </c>
      <c r="L12" s="22" t="n">
        <v>27354</v>
      </c>
      <c r="M12" s="22" t="n">
        <v>18284</v>
      </c>
      <c r="N12" s="22" t="n">
        <v>8958</v>
      </c>
      <c r="O12" s="22" t="n">
        <v>270</v>
      </c>
      <c r="P12" s="22" t="n">
        <v>18016</v>
      </c>
      <c r="Q12" s="22" t="n">
        <v>9325</v>
      </c>
      <c r="R12" s="22" t="n">
        <v>27365</v>
      </c>
      <c r="S12" s="22" t="n">
        <v>20673</v>
      </c>
      <c r="T12" s="22" t="n">
        <v>10373</v>
      </c>
      <c r="U12" s="22" t="n">
        <v>1122</v>
      </c>
      <c r="V12" s="22" t="n">
        <v>869</v>
      </c>
      <c r="W12" s="22" t="n">
        <v>295</v>
      </c>
      <c r="X12" s="22" t="n">
        <v>14626</v>
      </c>
      <c r="Y12" s="22" t="n">
        <v>9585</v>
      </c>
      <c r="Z12" s="22" t="n">
        <v>24256</v>
      </c>
      <c r="AA12" s="22" t="n">
        <v>14105</v>
      </c>
      <c r="AB12" s="22" t="n">
        <v>9006</v>
      </c>
      <c r="AC12" s="22" t="n">
        <v>1341</v>
      </c>
      <c r="AD12" s="22" t="n">
        <v>15379</v>
      </c>
      <c r="AE12" s="22" t="n">
        <v>8680</v>
      </c>
      <c r="AF12" s="22" t="n">
        <v>24146</v>
      </c>
      <c r="AG12" s="22" t="n">
        <v>20932</v>
      </c>
      <c r="AH12" s="22" t="n">
        <v>15177</v>
      </c>
      <c r="AI12" s="22" t="n">
        <v>328</v>
      </c>
      <c r="AJ12" s="22" t="n">
        <v>56</v>
      </c>
      <c r="AK12" s="22" t="n">
        <v>104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</row>
    <row r="13">
      <c r="A13" s="83" t="n">
        <v>11</v>
      </c>
      <c r="B13" s="22" t="n">
        <v>5558</v>
      </c>
      <c r="C13" s="22" t="n">
        <v>5946</v>
      </c>
      <c r="D13" s="22" t="n">
        <v>261</v>
      </c>
      <c r="E13" s="22" t="n">
        <v>5466</v>
      </c>
      <c r="F13" s="22" t="n">
        <v>6364</v>
      </c>
      <c r="G13" s="22" t="n">
        <v>20767</v>
      </c>
      <c r="H13" s="22" t="n">
        <v>9445</v>
      </c>
      <c r="I13" s="22" t="n">
        <v>656</v>
      </c>
      <c r="J13" s="22" t="n">
        <v>17050</v>
      </c>
      <c r="K13" s="22" t="n">
        <v>9698</v>
      </c>
      <c r="L13" s="22" t="n">
        <v>26776</v>
      </c>
      <c r="M13" s="22" t="n">
        <v>17340</v>
      </c>
      <c r="N13" s="22" t="n">
        <v>9344</v>
      </c>
      <c r="O13" s="22" t="n">
        <v>196</v>
      </c>
      <c r="P13" s="22" t="n">
        <v>16954</v>
      </c>
      <c r="Q13" s="22" t="n">
        <v>9777</v>
      </c>
      <c r="R13" s="22" t="n">
        <v>26767</v>
      </c>
      <c r="S13" s="22" t="n">
        <v>18662</v>
      </c>
      <c r="T13" s="22" t="n">
        <v>10198</v>
      </c>
      <c r="U13" s="22" t="n">
        <v>833</v>
      </c>
      <c r="V13" s="22" t="n">
        <v>735</v>
      </c>
      <c r="W13" s="22" t="n">
        <v>254</v>
      </c>
      <c r="X13" s="22" t="n">
        <v>13809</v>
      </c>
      <c r="Y13" s="22" t="n">
        <v>9514</v>
      </c>
      <c r="Z13" s="22" t="n">
        <v>23370</v>
      </c>
      <c r="AA13" s="22" t="n">
        <v>13355</v>
      </c>
      <c r="AB13" s="22" t="n">
        <v>8798</v>
      </c>
      <c r="AC13" s="22" t="n">
        <v>1354</v>
      </c>
      <c r="AD13" s="22" t="n">
        <v>14493</v>
      </c>
      <c r="AE13" s="22" t="n">
        <v>8596</v>
      </c>
      <c r="AF13" s="22" t="n">
        <v>23204</v>
      </c>
      <c r="AG13" s="22" t="n">
        <v>16355</v>
      </c>
      <c r="AH13" s="22" t="n">
        <v>14021</v>
      </c>
      <c r="AI13" s="22" t="n">
        <v>224</v>
      </c>
      <c r="AJ13" s="22" t="n">
        <v>34</v>
      </c>
      <c r="AK13" s="22" t="n">
        <v>71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</row>
    <row r="14">
      <c r="A14" s="83" t="n">
        <v>12</v>
      </c>
      <c r="B14" s="22" t="n">
        <v>5942</v>
      </c>
      <c r="C14" s="22" t="n">
        <v>4548</v>
      </c>
      <c r="D14" s="22" t="n">
        <v>232</v>
      </c>
      <c r="E14" s="22" t="n">
        <v>6037</v>
      </c>
      <c r="F14" s="22" t="n">
        <v>4581</v>
      </c>
      <c r="G14" s="22" t="n">
        <v>21542</v>
      </c>
      <c r="H14" s="22" t="n">
        <v>6387</v>
      </c>
      <c r="I14" s="22" t="n">
        <v>684</v>
      </c>
      <c r="J14" s="22" t="n">
        <v>16706</v>
      </c>
      <c r="K14" s="22" t="n">
        <v>5961</v>
      </c>
      <c r="L14" s="22" t="n">
        <v>22698</v>
      </c>
      <c r="M14" s="22" t="n">
        <v>16941</v>
      </c>
      <c r="N14" s="22" t="n">
        <v>5596</v>
      </c>
      <c r="O14" s="22" t="n">
        <v>277</v>
      </c>
      <c r="P14" s="22" t="n">
        <v>16777</v>
      </c>
      <c r="Q14" s="22" t="n">
        <v>5857</v>
      </c>
      <c r="R14" s="22" t="n">
        <v>22669</v>
      </c>
      <c r="S14" s="22" t="n">
        <v>20960</v>
      </c>
      <c r="T14" s="22" t="n">
        <v>7299</v>
      </c>
      <c r="U14" s="22" t="n">
        <v>932</v>
      </c>
      <c r="V14" s="22" t="n">
        <v>660</v>
      </c>
      <c r="W14" s="22" t="n">
        <v>298</v>
      </c>
      <c r="X14" s="22" t="n">
        <v>12000</v>
      </c>
      <c r="Y14" s="22" t="n">
        <v>5825</v>
      </c>
      <c r="Z14" s="22" t="n">
        <v>17873</v>
      </c>
      <c r="AA14" s="22" t="n">
        <v>11582</v>
      </c>
      <c r="AB14" s="22" t="n">
        <v>5424</v>
      </c>
      <c r="AC14" s="22" t="n">
        <v>993</v>
      </c>
      <c r="AD14" s="22" t="n">
        <v>12402</v>
      </c>
      <c r="AE14" s="22" t="n">
        <v>5344</v>
      </c>
      <c r="AF14" s="22" t="n">
        <v>17824</v>
      </c>
      <c r="AG14" s="22" t="n">
        <v>19718</v>
      </c>
      <c r="AH14" s="22" t="n">
        <v>10249</v>
      </c>
      <c r="AI14" s="22" t="n">
        <v>342</v>
      </c>
      <c r="AJ14" s="22" t="n">
        <v>46</v>
      </c>
      <c r="AK14" s="22" t="n">
        <v>94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</row>
    <row r="15">
      <c r="A15" s="83" t="n">
        <v>13</v>
      </c>
      <c r="B15" s="22" t="n">
        <v>8003</v>
      </c>
      <c r="C15" s="22" t="n">
        <v>7263</v>
      </c>
      <c r="D15" s="22" t="n">
        <v>330</v>
      </c>
      <c r="E15" s="22" t="n">
        <v>8119</v>
      </c>
      <c r="F15" s="22" t="n">
        <v>7442</v>
      </c>
      <c r="G15" s="22" t="n">
        <v>23300</v>
      </c>
      <c r="H15" s="22" t="n">
        <v>9396</v>
      </c>
      <c r="I15" s="22" t="n">
        <v>782</v>
      </c>
      <c r="J15" s="22" t="n">
        <v>18652</v>
      </c>
      <c r="K15" s="22" t="n">
        <v>9713</v>
      </c>
      <c r="L15" s="22" t="n">
        <v>28396</v>
      </c>
      <c r="M15" s="22" t="n">
        <v>18997</v>
      </c>
      <c r="N15" s="22" t="n">
        <v>9236</v>
      </c>
      <c r="O15" s="22" t="n">
        <v>274</v>
      </c>
      <c r="P15" s="22" t="n">
        <v>18698</v>
      </c>
      <c r="Q15" s="22" t="n">
        <v>9656</v>
      </c>
      <c r="R15" s="22" t="n">
        <v>28392</v>
      </c>
      <c r="S15" s="22" t="n">
        <v>22885</v>
      </c>
      <c r="T15" s="22" t="n">
        <v>11043</v>
      </c>
      <c r="U15" s="22" t="n">
        <v>1268</v>
      </c>
      <c r="V15" s="22" t="n">
        <v>754</v>
      </c>
      <c r="W15" s="22" t="n">
        <v>279</v>
      </c>
      <c r="X15" s="22" t="n">
        <v>15014</v>
      </c>
      <c r="Y15" s="22" t="n">
        <v>9977</v>
      </c>
      <c r="Z15" s="22" t="n">
        <v>25073</v>
      </c>
      <c r="AA15" s="22" t="n">
        <v>14395</v>
      </c>
      <c r="AB15" s="22" t="n">
        <v>9448</v>
      </c>
      <c r="AC15" s="22" t="n">
        <v>1411</v>
      </c>
      <c r="AD15" s="22" t="n">
        <v>15763</v>
      </c>
      <c r="AE15" s="22" t="n">
        <v>9097</v>
      </c>
      <c r="AF15" s="22" t="n">
        <v>24982</v>
      </c>
      <c r="AG15" s="22" t="n">
        <v>21579</v>
      </c>
      <c r="AH15" s="22" t="n">
        <v>15238</v>
      </c>
      <c r="AI15" s="22" t="n">
        <v>393</v>
      </c>
      <c r="AJ15" s="22" t="n">
        <v>60</v>
      </c>
      <c r="AK15" s="22" t="n">
        <v>105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</row>
    <row r="16">
      <c r="A16" s="83" t="n">
        <v>14</v>
      </c>
      <c r="B16" s="22" t="n">
        <v>8726</v>
      </c>
      <c r="C16" s="22" t="n">
        <v>8571</v>
      </c>
      <c r="D16" s="22" t="n">
        <v>365</v>
      </c>
      <c r="E16" s="22" t="n">
        <v>8771</v>
      </c>
      <c r="F16" s="22" t="n">
        <v>8800</v>
      </c>
      <c r="G16" s="22" t="n">
        <v>23325</v>
      </c>
      <c r="H16" s="22" t="n">
        <v>11702</v>
      </c>
      <c r="I16" s="22" t="n">
        <v>738</v>
      </c>
      <c r="J16" s="22" t="n">
        <v>18164</v>
      </c>
      <c r="K16" s="22" t="n">
        <v>11730</v>
      </c>
      <c r="L16" s="22" t="n">
        <v>29927</v>
      </c>
      <c r="M16" s="22" t="n">
        <v>18593</v>
      </c>
      <c r="N16" s="22" t="n">
        <v>11219</v>
      </c>
      <c r="O16" s="22" t="n">
        <v>245</v>
      </c>
      <c r="P16" s="22" t="n">
        <v>18187</v>
      </c>
      <c r="Q16" s="22" t="n">
        <v>11696</v>
      </c>
      <c r="R16" s="22" t="n">
        <v>29919</v>
      </c>
      <c r="S16" s="22" t="n">
        <v>21715</v>
      </c>
      <c r="T16" s="22" t="n">
        <v>13369</v>
      </c>
      <c r="U16" s="22" t="n">
        <v>1056</v>
      </c>
      <c r="V16" s="22" t="n">
        <v>822</v>
      </c>
      <c r="W16" s="22" t="n">
        <v>259</v>
      </c>
      <c r="X16" s="22" t="n">
        <v>14389</v>
      </c>
      <c r="Y16" s="22" t="n">
        <v>12012</v>
      </c>
      <c r="Z16" s="22" t="n">
        <v>26464</v>
      </c>
      <c r="AA16" s="22" t="n">
        <v>13898</v>
      </c>
      <c r="AB16" s="22" t="n">
        <v>11365</v>
      </c>
      <c r="AC16" s="22" t="n">
        <v>1397</v>
      </c>
      <c r="AD16" s="22" t="n">
        <v>15301</v>
      </c>
      <c r="AE16" s="22" t="n">
        <v>10983</v>
      </c>
      <c r="AF16" s="22" t="n">
        <v>26387</v>
      </c>
      <c r="AG16" s="22" t="n">
        <v>20972</v>
      </c>
      <c r="AH16" s="22" t="n">
        <v>17972</v>
      </c>
      <c r="AI16" s="22" t="n">
        <v>320</v>
      </c>
      <c r="AJ16" s="22" t="n">
        <v>69</v>
      </c>
      <c r="AK16" s="22" t="n">
        <v>92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</row>
    <row r="17">
      <c r="A17" s="83" t="n">
        <v>15</v>
      </c>
      <c r="B17" s="22" t="n">
        <v>7305</v>
      </c>
      <c r="C17" s="22" t="n">
        <v>8670</v>
      </c>
      <c r="D17" s="22" t="n">
        <v>333</v>
      </c>
      <c r="E17" s="22" t="n">
        <v>7392</v>
      </c>
      <c r="F17" s="22" t="n">
        <v>8859</v>
      </c>
      <c r="G17" s="22" t="n">
        <v>21221</v>
      </c>
      <c r="H17" s="22" t="n">
        <v>12140</v>
      </c>
      <c r="I17" s="22" t="n">
        <v>653</v>
      </c>
      <c r="J17" s="22" t="n">
        <v>16002</v>
      </c>
      <c r="K17" s="22" t="n">
        <v>11829</v>
      </c>
      <c r="L17" s="22" t="n">
        <v>27856</v>
      </c>
      <c r="M17" s="22" t="n">
        <v>16318</v>
      </c>
      <c r="N17" s="22" t="n">
        <v>11355</v>
      </c>
      <c r="O17" s="22" t="n">
        <v>266</v>
      </c>
      <c r="P17" s="22" t="n">
        <v>16002</v>
      </c>
      <c r="Q17" s="22" t="n">
        <v>11819</v>
      </c>
      <c r="R17" s="22" t="n">
        <v>27848</v>
      </c>
      <c r="S17" s="22" t="n">
        <v>18942</v>
      </c>
      <c r="T17" s="22" t="n">
        <v>13197</v>
      </c>
      <c r="U17" s="22" t="n">
        <v>1062</v>
      </c>
      <c r="V17" s="22" t="n">
        <v>685</v>
      </c>
      <c r="W17" s="22" t="n">
        <v>298</v>
      </c>
      <c r="X17" s="22" t="n">
        <v>12082</v>
      </c>
      <c r="Y17" s="22" t="n">
        <v>11678</v>
      </c>
      <c r="Z17" s="22" t="n">
        <v>23814</v>
      </c>
      <c r="AA17" s="22" t="n">
        <v>11519</v>
      </c>
      <c r="AB17" s="22" t="n">
        <v>11183</v>
      </c>
      <c r="AC17" s="22" t="n">
        <v>1268</v>
      </c>
      <c r="AD17" s="22" t="n">
        <v>12762</v>
      </c>
      <c r="AE17" s="22" t="n">
        <v>10930</v>
      </c>
      <c r="AF17" s="22" t="n">
        <v>23771</v>
      </c>
      <c r="AG17" s="22" t="n">
        <v>19197</v>
      </c>
      <c r="AH17" s="22" t="n">
        <v>18055</v>
      </c>
      <c r="AI17" s="22" t="n">
        <v>316</v>
      </c>
      <c r="AJ17" s="22" t="n">
        <v>46</v>
      </c>
      <c r="AK17" s="22" t="n">
        <v>71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</row>
    <row r="18">
      <c r="A18" s="83" t="n">
        <v>16</v>
      </c>
      <c r="B18" s="22" t="n">
        <v>6101</v>
      </c>
      <c r="C18" s="22" t="n">
        <v>5750</v>
      </c>
      <c r="D18" s="22" t="n">
        <v>250</v>
      </c>
      <c r="E18" s="22" t="n">
        <v>6405</v>
      </c>
      <c r="F18" s="22" t="n">
        <v>5640</v>
      </c>
      <c r="G18" s="22" t="n">
        <v>19461</v>
      </c>
      <c r="H18" s="22" t="n">
        <v>7860</v>
      </c>
      <c r="I18" s="22" t="n">
        <v>570</v>
      </c>
      <c r="J18" s="22" t="n">
        <v>14333</v>
      </c>
      <c r="K18" s="22" t="n">
        <v>7046</v>
      </c>
      <c r="L18" s="22" t="n">
        <v>21404</v>
      </c>
      <c r="M18" s="22" t="n">
        <v>14495</v>
      </c>
      <c r="N18" s="22" t="n">
        <v>6812</v>
      </c>
      <c r="O18" s="22" t="n">
        <v>262</v>
      </c>
      <c r="P18" s="22" t="n">
        <v>14366</v>
      </c>
      <c r="Q18" s="22" t="n">
        <v>7002</v>
      </c>
      <c r="R18" s="22" t="n">
        <v>21390</v>
      </c>
      <c r="S18" s="22" t="n">
        <v>19031</v>
      </c>
      <c r="T18" s="22" t="n">
        <v>9421</v>
      </c>
      <c r="U18" s="22" t="n">
        <v>1030</v>
      </c>
      <c r="V18" s="22" t="n">
        <v>546</v>
      </c>
      <c r="W18" s="22" t="n">
        <v>297</v>
      </c>
      <c r="X18" s="22" t="n">
        <v>9562</v>
      </c>
      <c r="Y18" s="22" t="n">
        <v>7171</v>
      </c>
      <c r="Z18" s="22" t="n">
        <v>16773</v>
      </c>
      <c r="AA18" s="22" t="n">
        <v>9226</v>
      </c>
      <c r="AB18" s="22" t="n">
        <v>6816</v>
      </c>
      <c r="AC18" s="22" t="n">
        <v>851</v>
      </c>
      <c r="AD18" s="22" t="n">
        <v>9986</v>
      </c>
      <c r="AE18" s="22" t="n">
        <v>6730</v>
      </c>
      <c r="AF18" s="22" t="n">
        <v>16768</v>
      </c>
      <c r="AG18" s="22" t="n">
        <v>18320</v>
      </c>
      <c r="AH18" s="22" t="n">
        <v>12479</v>
      </c>
      <c r="AI18" s="22" t="n">
        <v>296</v>
      </c>
      <c r="AJ18" s="22" t="n">
        <v>37</v>
      </c>
      <c r="AK18" s="22" t="n">
        <v>58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</row>
    <row r="19">
      <c r="A19" s="83" t="n">
        <v>17</v>
      </c>
      <c r="B19" s="22" t="n">
        <v>6941</v>
      </c>
      <c r="C19" s="22" t="n">
        <v>6707</v>
      </c>
      <c r="D19" s="22" t="n">
        <v>278</v>
      </c>
      <c r="E19" s="22" t="n">
        <v>7004</v>
      </c>
      <c r="F19" s="22" t="n">
        <v>6884</v>
      </c>
      <c r="G19" s="22" t="n">
        <v>21845</v>
      </c>
      <c r="H19" s="22" t="n">
        <v>9130</v>
      </c>
      <c r="I19" s="22" t="n">
        <v>607</v>
      </c>
      <c r="J19" s="22" t="n">
        <v>16690</v>
      </c>
      <c r="K19" s="22" t="n">
        <v>8911</v>
      </c>
      <c r="L19" s="22" t="n">
        <v>25624</v>
      </c>
      <c r="M19" s="22" t="n">
        <v>16959</v>
      </c>
      <c r="N19" s="22" t="n">
        <v>8498</v>
      </c>
      <c r="O19" s="22" t="n">
        <v>262</v>
      </c>
      <c r="P19" s="22" t="n">
        <v>16647</v>
      </c>
      <c r="Q19" s="22" t="n">
        <v>8938</v>
      </c>
      <c r="R19" s="22" t="n">
        <v>25604</v>
      </c>
      <c r="S19" s="22" t="n">
        <v>20207</v>
      </c>
      <c r="T19" s="22" t="n">
        <v>10774</v>
      </c>
      <c r="U19" s="22" t="n">
        <v>1001</v>
      </c>
      <c r="V19" s="22" t="n">
        <v>603</v>
      </c>
      <c r="W19" s="22" t="n">
        <v>283</v>
      </c>
      <c r="X19" s="22" t="n">
        <v>12668</v>
      </c>
      <c r="Y19" s="22" t="n">
        <v>8898</v>
      </c>
      <c r="Z19" s="22" t="n">
        <v>21615</v>
      </c>
      <c r="AA19" s="22" t="n">
        <v>12174</v>
      </c>
      <c r="AB19" s="22" t="n">
        <v>8394</v>
      </c>
      <c r="AC19" s="22" t="n">
        <v>1220</v>
      </c>
      <c r="AD19" s="22" t="n">
        <v>13149</v>
      </c>
      <c r="AE19" s="22" t="n">
        <v>8361</v>
      </c>
      <c r="AF19" s="22" t="n">
        <v>21575</v>
      </c>
      <c r="AG19" s="22" t="n">
        <v>19533</v>
      </c>
      <c r="AH19" s="22" t="n">
        <v>14764</v>
      </c>
      <c r="AI19" s="22" t="n">
        <v>308</v>
      </c>
      <c r="AJ19" s="22" t="n">
        <v>44</v>
      </c>
      <c r="AK19" s="22" t="n">
        <v>68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</row>
    <row r="20">
      <c r="A20" s="83" t="n">
        <v>18</v>
      </c>
      <c r="B20" s="22" t="n">
        <v>6866</v>
      </c>
      <c r="C20" s="22" t="n">
        <v>4657</v>
      </c>
      <c r="D20" s="22" t="n">
        <v>309</v>
      </c>
      <c r="E20" s="22" t="n">
        <v>6986</v>
      </c>
      <c r="F20" s="22" t="n">
        <v>4754</v>
      </c>
      <c r="G20" s="22" t="n">
        <v>21502</v>
      </c>
      <c r="H20" s="22" t="n">
        <v>6437</v>
      </c>
      <c r="I20" s="22" t="n">
        <v>669</v>
      </c>
      <c r="J20" s="22" t="n">
        <v>17004</v>
      </c>
      <c r="K20" s="22" t="n">
        <v>5854</v>
      </c>
      <c r="L20" s="22" t="n">
        <v>22898</v>
      </c>
      <c r="M20" s="22" t="n">
        <v>17170</v>
      </c>
      <c r="N20" s="22" t="n">
        <v>5567</v>
      </c>
      <c r="O20" s="22" t="n">
        <v>298</v>
      </c>
      <c r="P20" s="22" t="n">
        <v>17014</v>
      </c>
      <c r="Q20" s="22" t="n">
        <v>5835</v>
      </c>
      <c r="R20" s="22" t="n">
        <v>22892</v>
      </c>
      <c r="S20" s="22" t="n">
        <v>20505</v>
      </c>
      <c r="T20" s="22" t="n">
        <v>7378</v>
      </c>
      <c r="U20" s="22" t="n">
        <v>964</v>
      </c>
      <c r="V20" s="22" t="n">
        <v>557</v>
      </c>
      <c r="W20" s="22" t="n">
        <v>327</v>
      </c>
      <c r="X20" s="22" t="n">
        <v>13007</v>
      </c>
      <c r="Y20" s="22" t="n">
        <v>5994</v>
      </c>
      <c r="Z20" s="22" t="n">
        <v>19040</v>
      </c>
      <c r="AA20" s="22" t="n">
        <v>12562</v>
      </c>
      <c r="AB20" s="22" t="n">
        <v>5575</v>
      </c>
      <c r="AC20" s="22" t="n">
        <v>1071</v>
      </c>
      <c r="AD20" s="22" t="n">
        <v>13358</v>
      </c>
      <c r="AE20" s="22" t="n">
        <v>5570</v>
      </c>
      <c r="AF20" s="22" t="n">
        <v>18998</v>
      </c>
      <c r="AG20" s="22" t="n">
        <v>20021</v>
      </c>
      <c r="AH20" s="22" t="n">
        <v>10045</v>
      </c>
      <c r="AI20" s="22" t="n">
        <v>323</v>
      </c>
      <c r="AJ20" s="22" t="n">
        <v>46</v>
      </c>
      <c r="AK20" s="22" t="n">
        <v>101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</row>
    <row r="21">
      <c r="A21" s="83" t="n">
        <v>19</v>
      </c>
      <c r="B21" s="22" t="n">
        <v>6945</v>
      </c>
      <c r="C21" s="22" t="n">
        <v>7407</v>
      </c>
      <c r="D21" s="22" t="n">
        <v>344</v>
      </c>
      <c r="E21" s="22" t="n">
        <v>7049</v>
      </c>
      <c r="F21" s="22" t="n">
        <v>7601</v>
      </c>
      <c r="G21" s="22" t="n">
        <v>22556</v>
      </c>
      <c r="H21" s="22" t="n">
        <v>10775</v>
      </c>
      <c r="I21" s="22" t="n">
        <v>702</v>
      </c>
      <c r="J21" s="22" t="n">
        <v>16955</v>
      </c>
      <c r="K21" s="22" t="n">
        <v>9755</v>
      </c>
      <c r="L21" s="22" t="n">
        <v>26729</v>
      </c>
      <c r="M21" s="22" t="n">
        <v>17259</v>
      </c>
      <c r="N21" s="22" t="n">
        <v>9376</v>
      </c>
      <c r="O21" s="22" t="n">
        <v>263</v>
      </c>
      <c r="P21" s="22" t="n">
        <v>16851</v>
      </c>
      <c r="Q21" s="22" t="n">
        <v>9865</v>
      </c>
      <c r="R21" s="22" t="n">
        <v>26737</v>
      </c>
      <c r="S21" s="22" t="n">
        <v>20736</v>
      </c>
      <c r="T21" s="22" t="n">
        <v>12456</v>
      </c>
      <c r="U21" s="22" t="n">
        <v>1071</v>
      </c>
      <c r="V21" s="22" t="n">
        <v>707</v>
      </c>
      <c r="W21" s="22" t="n">
        <v>304</v>
      </c>
      <c r="X21" s="22" t="n">
        <v>13220</v>
      </c>
      <c r="Y21" s="22" t="n">
        <v>9734</v>
      </c>
      <c r="Z21" s="22" t="n">
        <v>23019</v>
      </c>
      <c r="AA21" s="22" t="n">
        <v>12597</v>
      </c>
      <c r="AB21" s="22" t="n">
        <v>9282</v>
      </c>
      <c r="AC21" s="22" t="n">
        <v>1293</v>
      </c>
      <c r="AD21" s="22" t="n">
        <v>13634</v>
      </c>
      <c r="AE21" s="22" t="n">
        <v>9245</v>
      </c>
      <c r="AF21" s="22" t="n">
        <v>22965</v>
      </c>
      <c r="AG21" s="22" t="n">
        <v>20137</v>
      </c>
      <c r="AH21" s="22" t="n">
        <v>16031</v>
      </c>
      <c r="AI21" s="22" t="n">
        <v>320</v>
      </c>
      <c r="AJ21" s="22" t="n">
        <v>30</v>
      </c>
      <c r="AK21" s="22" t="n">
        <v>86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</row>
    <row r="22">
      <c r="A22" s="83" t="n">
        <v>20</v>
      </c>
      <c r="B22" s="22" t="n">
        <v>5757</v>
      </c>
      <c r="C22" s="22" t="n">
        <v>2830</v>
      </c>
      <c r="D22" s="22" t="n">
        <v>134</v>
      </c>
      <c r="E22" s="22" t="n">
        <v>6019</v>
      </c>
      <c r="F22" s="22" t="n">
        <v>2603</v>
      </c>
      <c r="G22" s="22" t="n">
        <v>16769</v>
      </c>
      <c r="H22" s="22" t="n">
        <v>3874</v>
      </c>
      <c r="I22" s="22" t="n">
        <v>268</v>
      </c>
      <c r="J22" s="22" t="n">
        <v>11814</v>
      </c>
      <c r="K22" s="22" t="n">
        <v>3448</v>
      </c>
      <c r="L22" s="22" t="n">
        <v>15274</v>
      </c>
      <c r="M22" s="22" t="n">
        <v>11911</v>
      </c>
      <c r="N22" s="22" t="n">
        <v>3286</v>
      </c>
      <c r="O22" s="22" t="n">
        <v>136</v>
      </c>
      <c r="P22" s="22" t="n">
        <v>11823</v>
      </c>
      <c r="Q22" s="22" t="n">
        <v>3435</v>
      </c>
      <c r="R22" s="22" t="n">
        <v>15272</v>
      </c>
      <c r="S22" s="22" t="n">
        <v>15875</v>
      </c>
      <c r="T22" s="22" t="n">
        <v>4879</v>
      </c>
      <c r="U22" s="22" t="n">
        <v>469</v>
      </c>
      <c r="V22" s="22" t="n">
        <v>231</v>
      </c>
      <c r="W22" s="22" t="n">
        <v>210</v>
      </c>
      <c r="X22" s="22" t="n">
        <v>8039</v>
      </c>
      <c r="Y22" s="22" t="n">
        <v>3388</v>
      </c>
      <c r="Z22" s="22" t="n">
        <v>11440</v>
      </c>
      <c r="AA22" s="22" t="n">
        <v>7876</v>
      </c>
      <c r="AB22" s="22" t="n">
        <v>3234</v>
      </c>
      <c r="AC22" s="22" t="n">
        <v>425</v>
      </c>
      <c r="AD22" s="22" t="n">
        <v>8144</v>
      </c>
      <c r="AE22" s="22" t="n">
        <v>3265</v>
      </c>
      <c r="AF22" s="22" t="n">
        <v>11434</v>
      </c>
      <c r="AG22" s="22" t="n">
        <v>16020</v>
      </c>
      <c r="AH22" s="22" t="n">
        <v>5600</v>
      </c>
      <c r="AI22" s="22" t="n">
        <v>142</v>
      </c>
      <c r="AJ22" s="22" t="n">
        <v>37</v>
      </c>
      <c r="AK22" s="22" t="n">
        <v>36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</row>
    <row r="23">
      <c r="A23" s="83" t="n">
        <v>21</v>
      </c>
      <c r="B23" s="22" t="n">
        <v>5745</v>
      </c>
      <c r="C23" s="22" t="n">
        <v>4816</v>
      </c>
      <c r="D23" s="22" t="n">
        <v>223</v>
      </c>
      <c r="E23" s="22" t="n">
        <v>6125</v>
      </c>
      <c r="F23" s="22" t="n">
        <v>4633</v>
      </c>
      <c r="G23" s="22" t="n">
        <v>17736</v>
      </c>
      <c r="H23" s="22" t="n">
        <v>7323</v>
      </c>
      <c r="I23" s="22" t="n">
        <v>448</v>
      </c>
      <c r="J23" s="22" t="n">
        <v>13476</v>
      </c>
      <c r="K23" s="22" t="n">
        <v>6927</v>
      </c>
      <c r="L23" s="22" t="n">
        <v>20437</v>
      </c>
      <c r="M23" s="22" t="n">
        <v>13681</v>
      </c>
      <c r="N23" s="22" t="n">
        <v>6657</v>
      </c>
      <c r="O23" s="22" t="n">
        <v>179</v>
      </c>
      <c r="P23" s="22" t="n">
        <v>13511</v>
      </c>
      <c r="Q23" s="22" t="n">
        <v>6881</v>
      </c>
      <c r="R23" s="22" t="n">
        <v>20426</v>
      </c>
      <c r="S23" s="22" t="n">
        <v>16880</v>
      </c>
      <c r="T23" s="22" t="n">
        <v>8896</v>
      </c>
      <c r="U23" s="22" t="n">
        <v>692</v>
      </c>
      <c r="V23" s="22" t="n">
        <v>400</v>
      </c>
      <c r="W23" s="22" t="n">
        <v>230</v>
      </c>
      <c r="X23" s="22" t="n">
        <v>7513</v>
      </c>
      <c r="Y23" s="22" t="n">
        <v>5413</v>
      </c>
      <c r="Z23" s="22" t="n">
        <v>12956</v>
      </c>
      <c r="AA23" s="22" t="n">
        <v>7323</v>
      </c>
      <c r="AB23" s="22" t="n">
        <v>5166</v>
      </c>
      <c r="AC23" s="22" t="n">
        <v>530</v>
      </c>
      <c r="AD23" s="22" t="n">
        <v>7782</v>
      </c>
      <c r="AE23" s="22" t="n">
        <v>5079</v>
      </c>
      <c r="AF23" s="22" t="n">
        <v>12906</v>
      </c>
      <c r="AG23" s="22" t="n">
        <v>14744</v>
      </c>
      <c r="AH23" s="22" t="n">
        <v>8965</v>
      </c>
      <c r="AI23" s="22" t="n">
        <v>204</v>
      </c>
      <c r="AJ23" s="22" t="n">
        <v>47</v>
      </c>
      <c r="AK23" s="22" t="n">
        <v>74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</row>
    <row r="24">
      <c r="A24" s="83" t="n">
        <v>22</v>
      </c>
      <c r="B24" s="22" t="n">
        <v>5527</v>
      </c>
      <c r="C24" s="22" t="n">
        <v>5021</v>
      </c>
      <c r="D24" s="22" t="n">
        <v>232</v>
      </c>
      <c r="E24" s="22" t="n">
        <v>5715</v>
      </c>
      <c r="F24" s="22" t="n">
        <v>5052</v>
      </c>
      <c r="G24" s="22" t="n">
        <v>17180</v>
      </c>
      <c r="H24" s="22" t="n">
        <v>8191</v>
      </c>
      <c r="I24" s="22" t="n">
        <v>541</v>
      </c>
      <c r="J24" s="22" t="n">
        <v>12792</v>
      </c>
      <c r="K24" s="22" t="n">
        <v>7854</v>
      </c>
      <c r="L24" s="22" t="n">
        <v>20677</v>
      </c>
      <c r="M24" s="22" t="n">
        <v>13019</v>
      </c>
      <c r="N24" s="22" t="n">
        <v>7526</v>
      </c>
      <c r="O24" s="22" t="n">
        <v>209</v>
      </c>
      <c r="P24" s="22" t="n">
        <v>12806</v>
      </c>
      <c r="Q24" s="22" t="n">
        <v>7850</v>
      </c>
      <c r="R24" s="22" t="n">
        <v>20685</v>
      </c>
      <c r="S24" s="22" t="n">
        <v>15560</v>
      </c>
      <c r="T24" s="22" t="n">
        <v>9357</v>
      </c>
      <c r="U24" s="22" t="n">
        <v>788</v>
      </c>
      <c r="V24" s="22" t="n">
        <v>507</v>
      </c>
      <c r="W24" s="22" t="n">
        <v>245</v>
      </c>
      <c r="X24" s="22" t="n">
        <v>6978</v>
      </c>
      <c r="Y24" s="22" t="n">
        <v>5205</v>
      </c>
      <c r="Z24" s="22" t="n">
        <v>12205</v>
      </c>
      <c r="AA24" s="22" t="n">
        <v>6779</v>
      </c>
      <c r="AB24" s="22" t="n">
        <v>4960</v>
      </c>
      <c r="AC24" s="22" t="n">
        <v>541</v>
      </c>
      <c r="AD24" s="22" t="n">
        <v>7268</v>
      </c>
      <c r="AE24" s="22" t="n">
        <v>4861</v>
      </c>
      <c r="AF24" s="22" t="n">
        <v>12163</v>
      </c>
      <c r="AG24" s="22" t="n">
        <v>12310</v>
      </c>
      <c r="AH24" s="22" t="n">
        <v>7674</v>
      </c>
      <c r="AI24" s="22" t="n">
        <v>164</v>
      </c>
      <c r="AJ24" s="22" t="n">
        <v>44</v>
      </c>
      <c r="AK24" s="22" t="n">
        <v>61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</row>
    <row r="25">
      <c r="A25" s="83" t="n">
        <v>23</v>
      </c>
      <c r="B25" s="22" t="n">
        <v>3819</v>
      </c>
      <c r="C25" s="22" t="n">
        <v>7162</v>
      </c>
      <c r="D25" s="22" t="n">
        <v>299</v>
      </c>
      <c r="E25" s="22" t="n">
        <v>4138</v>
      </c>
      <c r="F25" s="22" t="n">
        <v>7112</v>
      </c>
      <c r="G25" s="22" t="n">
        <v>14907</v>
      </c>
      <c r="H25" s="22" t="n">
        <v>12226</v>
      </c>
      <c r="I25" s="22" t="n">
        <v>667</v>
      </c>
      <c r="J25" s="22" t="n">
        <v>10784</v>
      </c>
      <c r="K25" s="22" t="n">
        <v>11234</v>
      </c>
      <c r="L25" s="22" t="n">
        <v>22052</v>
      </c>
      <c r="M25" s="22" t="n">
        <v>11005</v>
      </c>
      <c r="N25" s="22" t="n">
        <v>10849</v>
      </c>
      <c r="O25" s="22" t="n">
        <v>269</v>
      </c>
      <c r="P25" s="22" t="n">
        <v>9362</v>
      </c>
      <c r="Q25" s="22" t="n">
        <v>10083</v>
      </c>
      <c r="R25" s="22" t="n">
        <v>19475</v>
      </c>
      <c r="S25" s="22" t="n">
        <v>13157</v>
      </c>
      <c r="T25" s="22" t="n">
        <v>14775</v>
      </c>
      <c r="U25" s="22" t="n">
        <v>977</v>
      </c>
      <c r="V25" s="22" t="n">
        <v>484</v>
      </c>
      <c r="W25" s="22" t="n">
        <v>234</v>
      </c>
      <c r="X25" s="22" t="n">
        <v>7892</v>
      </c>
      <c r="Y25" s="22" t="n">
        <v>10401</v>
      </c>
      <c r="Z25" s="22" t="n">
        <v>18332</v>
      </c>
      <c r="AA25" s="22" t="n">
        <v>7505</v>
      </c>
      <c r="AB25" s="22" t="n">
        <v>10081</v>
      </c>
      <c r="AC25" s="22" t="n">
        <v>829</v>
      </c>
      <c r="AD25" s="22" t="n">
        <v>8301</v>
      </c>
      <c r="AE25" s="22" t="n">
        <v>9917</v>
      </c>
      <c r="AF25" s="22" t="n">
        <v>18284</v>
      </c>
      <c r="AG25" s="22" t="n">
        <v>13421</v>
      </c>
      <c r="AH25" s="22" t="n">
        <v>15640</v>
      </c>
      <c r="AI25" s="22" t="n">
        <v>282</v>
      </c>
      <c r="AJ25" s="22" t="n">
        <v>72</v>
      </c>
      <c r="AK25" s="22" t="n">
        <v>62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</row>
    <row r="26">
      <c r="A26" s="83" t="n">
        <v>24</v>
      </c>
      <c r="B26" s="22" t="n">
        <v>3509</v>
      </c>
      <c r="C26" s="22" t="n">
        <v>5206</v>
      </c>
      <c r="D26" s="22" t="n">
        <v>192</v>
      </c>
      <c r="E26" s="22" t="n">
        <v>3727</v>
      </c>
      <c r="F26" s="22" t="n">
        <v>5166</v>
      </c>
      <c r="G26" s="22" t="n">
        <v>12270</v>
      </c>
      <c r="H26" s="22" t="n">
        <v>9394</v>
      </c>
      <c r="I26" s="22" t="n">
        <v>453</v>
      </c>
      <c r="J26" s="22" t="n">
        <v>8967</v>
      </c>
      <c r="K26" s="22" t="n">
        <v>8455</v>
      </c>
      <c r="L26" s="22" t="n">
        <v>17445</v>
      </c>
      <c r="M26" s="22" t="n">
        <v>9065</v>
      </c>
      <c r="N26" s="22" t="n">
        <v>8243</v>
      </c>
      <c r="O26" s="22" t="n">
        <v>186</v>
      </c>
      <c r="P26" s="22" t="n">
        <v>8822</v>
      </c>
      <c r="Q26" s="22" t="n">
        <v>8514</v>
      </c>
      <c r="R26" s="22" t="n">
        <v>17359</v>
      </c>
      <c r="S26" s="22" t="n">
        <v>10710</v>
      </c>
      <c r="T26" s="22" t="n">
        <v>10025</v>
      </c>
      <c r="U26" s="22" t="n">
        <v>671</v>
      </c>
      <c r="V26" s="22" t="n">
        <v>378</v>
      </c>
      <c r="W26" s="22" t="n">
        <v>163</v>
      </c>
      <c r="X26" s="22" t="n">
        <v>6461</v>
      </c>
      <c r="Y26" s="22" t="n">
        <v>7831</v>
      </c>
      <c r="Z26" s="22" t="n">
        <v>14319</v>
      </c>
      <c r="AA26" s="22" t="n">
        <v>6157</v>
      </c>
      <c r="AB26" s="22" t="n">
        <v>7596</v>
      </c>
      <c r="AC26" s="22" t="n">
        <v>640</v>
      </c>
      <c r="AD26" s="22" t="n">
        <v>6844</v>
      </c>
      <c r="AE26" s="22" t="n">
        <v>7399</v>
      </c>
      <c r="AF26" s="22" t="n">
        <v>14278</v>
      </c>
      <c r="AG26" s="22" t="n">
        <v>11021</v>
      </c>
      <c r="AH26" s="22" t="n">
        <v>11744</v>
      </c>
      <c r="AI26" s="22" t="n">
        <v>182</v>
      </c>
      <c r="AJ26" s="22" t="n">
        <v>38</v>
      </c>
      <c r="AK26" s="22" t="n">
        <v>33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</row>
    <row r="27">
      <c r="A27" s="83" t="n">
        <v>25</v>
      </c>
      <c r="B27" s="22" t="n">
        <v>4699</v>
      </c>
      <c r="C27" s="22" t="n">
        <v>4957</v>
      </c>
      <c r="D27" s="22" t="n">
        <v>223</v>
      </c>
      <c r="E27" s="22" t="n">
        <v>5059</v>
      </c>
      <c r="F27" s="22" t="n">
        <v>4739</v>
      </c>
      <c r="G27" s="22" t="n">
        <v>13341</v>
      </c>
      <c r="H27" s="22" t="n">
        <v>7147</v>
      </c>
      <c r="I27" s="22" t="n">
        <v>470</v>
      </c>
      <c r="J27" s="22" t="n">
        <v>8820</v>
      </c>
      <c r="K27" s="22" t="n">
        <v>6384</v>
      </c>
      <c r="L27" s="22" t="n">
        <v>15218</v>
      </c>
      <c r="M27" s="22" t="n">
        <v>8908</v>
      </c>
      <c r="N27" s="22" t="n">
        <v>6151</v>
      </c>
      <c r="O27" s="22" t="n">
        <v>230</v>
      </c>
      <c r="P27" s="22" t="n">
        <v>8807</v>
      </c>
      <c r="Q27" s="22" t="n">
        <v>6362</v>
      </c>
      <c r="R27" s="22" t="n">
        <v>15191</v>
      </c>
      <c r="S27" s="22" t="n">
        <v>12945</v>
      </c>
      <c r="T27" s="22" t="n">
        <v>8843</v>
      </c>
      <c r="U27" s="22" t="n">
        <v>747</v>
      </c>
      <c r="V27" s="22" t="n">
        <v>364</v>
      </c>
      <c r="W27" s="22" t="n">
        <v>215</v>
      </c>
      <c r="X27" s="22" t="n">
        <v>6762</v>
      </c>
      <c r="Y27" s="22" t="n">
        <v>6437</v>
      </c>
      <c r="Z27" s="22" t="n">
        <v>13230</v>
      </c>
      <c r="AA27" s="22" t="n">
        <v>6522</v>
      </c>
      <c r="AB27" s="22" t="n">
        <v>6211</v>
      </c>
      <c r="AC27" s="22" t="n">
        <v>613</v>
      </c>
      <c r="AD27" s="22" t="n">
        <v>6996</v>
      </c>
      <c r="AE27" s="22" t="n">
        <v>6157</v>
      </c>
      <c r="AF27" s="22" t="n">
        <v>13192</v>
      </c>
      <c r="AG27" s="22" t="n">
        <v>13697</v>
      </c>
      <c r="AH27" s="22" t="n">
        <v>9959</v>
      </c>
      <c r="AI27" s="22" t="n">
        <v>244</v>
      </c>
      <c r="AJ27" s="22" t="n">
        <v>74</v>
      </c>
      <c r="AK27" s="22" t="n">
        <v>61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</row>
    <row r="28">
      <c r="A28" s="83" t="n">
        <v>26</v>
      </c>
      <c r="B28" s="22" t="n">
        <v>4678</v>
      </c>
      <c r="C28" s="22" t="n">
        <v>5463</v>
      </c>
      <c r="D28" s="22" t="n">
        <v>186</v>
      </c>
      <c r="E28" s="22" t="n">
        <v>4979</v>
      </c>
      <c r="F28" s="22" t="n">
        <v>5327</v>
      </c>
      <c r="G28" s="22" t="n">
        <v>14807</v>
      </c>
      <c r="H28" s="22" t="n">
        <v>7065</v>
      </c>
      <c r="I28" s="22" t="n">
        <v>381</v>
      </c>
      <c r="J28" s="22" t="n">
        <v>10495</v>
      </c>
      <c r="K28" s="22" t="n">
        <v>6201</v>
      </c>
      <c r="L28" s="22" t="n">
        <v>16706</v>
      </c>
      <c r="M28" s="22" t="n">
        <v>10677</v>
      </c>
      <c r="N28" s="22" t="n">
        <v>5933</v>
      </c>
      <c r="O28" s="22" t="n">
        <v>183</v>
      </c>
      <c r="P28" s="22" t="n">
        <v>10408</v>
      </c>
      <c r="Q28" s="22" t="n">
        <v>6313</v>
      </c>
      <c r="R28" s="22" t="n">
        <v>16729</v>
      </c>
      <c r="S28" s="22" t="n">
        <v>13691</v>
      </c>
      <c r="T28" s="22" t="n">
        <v>8500</v>
      </c>
      <c r="U28" s="22" t="n">
        <v>638</v>
      </c>
      <c r="V28" s="22" t="n">
        <v>392</v>
      </c>
      <c r="W28" s="22" t="n">
        <v>168</v>
      </c>
      <c r="X28" s="22" t="n">
        <v>5540</v>
      </c>
      <c r="Y28" s="22" t="n">
        <v>4873</v>
      </c>
      <c r="Z28" s="22" t="n">
        <v>10437</v>
      </c>
      <c r="AA28" s="22" t="n">
        <v>5348</v>
      </c>
      <c r="AB28" s="22" t="n">
        <v>4709</v>
      </c>
      <c r="AC28" s="22" t="n">
        <v>476</v>
      </c>
      <c r="AD28" s="22" t="n">
        <v>5686</v>
      </c>
      <c r="AE28" s="22" t="n">
        <v>4694</v>
      </c>
      <c r="AF28" s="22" t="n">
        <v>10405</v>
      </c>
      <c r="AG28" s="22" t="n">
        <v>8965</v>
      </c>
      <c r="AH28" s="22" t="n">
        <v>7888</v>
      </c>
      <c r="AI28" s="22" t="n">
        <v>139</v>
      </c>
      <c r="AJ28" s="22" t="n">
        <v>23</v>
      </c>
      <c r="AK28" s="22" t="n">
        <v>22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</row>
    <row r="29">
      <c r="A29" s="83" t="n">
        <v>27</v>
      </c>
      <c r="B29" s="22" t="n">
        <v>5919</v>
      </c>
      <c r="C29" s="22" t="n">
        <v>7432</v>
      </c>
      <c r="D29" s="22" t="n">
        <v>256</v>
      </c>
      <c r="E29" s="22" t="n">
        <v>6000</v>
      </c>
      <c r="F29" s="22" t="n">
        <v>7639</v>
      </c>
      <c r="G29" s="22" t="n">
        <v>19223</v>
      </c>
      <c r="H29" s="22" t="n">
        <v>10279</v>
      </c>
      <c r="I29" s="22" t="n">
        <v>585</v>
      </c>
      <c r="J29" s="22" t="n">
        <v>13496</v>
      </c>
      <c r="K29" s="22" t="n">
        <v>8795</v>
      </c>
      <c r="L29" s="22" t="n">
        <v>22307</v>
      </c>
      <c r="M29" s="22" t="n">
        <v>13577</v>
      </c>
      <c r="N29" s="22" t="n">
        <v>8619</v>
      </c>
      <c r="O29" s="22" t="n">
        <v>215</v>
      </c>
      <c r="P29" s="22" t="n">
        <v>13167</v>
      </c>
      <c r="Q29" s="22" t="n">
        <v>9159</v>
      </c>
      <c r="R29" s="22" t="n">
        <v>22339</v>
      </c>
      <c r="S29" s="22" t="n">
        <v>18503</v>
      </c>
      <c r="T29" s="22" t="n">
        <v>13387</v>
      </c>
      <c r="U29" s="22" t="n">
        <v>1001</v>
      </c>
      <c r="V29" s="22" t="n">
        <v>684</v>
      </c>
      <c r="W29" s="22" t="n">
        <v>212</v>
      </c>
      <c r="X29" s="22" t="n">
        <v>9279</v>
      </c>
      <c r="Y29" s="22" t="n">
        <v>8431</v>
      </c>
      <c r="Z29" s="22" t="n">
        <v>17739</v>
      </c>
      <c r="AA29" s="22" t="n">
        <v>8749</v>
      </c>
      <c r="AB29" s="22" t="n">
        <v>8225</v>
      </c>
      <c r="AC29" s="22" t="n">
        <v>831</v>
      </c>
      <c r="AD29" s="22" t="n">
        <v>9516</v>
      </c>
      <c r="AE29" s="22" t="n">
        <v>8112</v>
      </c>
      <c r="AF29" s="22" t="n">
        <v>17684</v>
      </c>
      <c r="AG29" s="22" t="n">
        <v>14881</v>
      </c>
      <c r="AH29" s="22" t="n">
        <v>15275</v>
      </c>
      <c r="AI29" s="22" t="n">
        <v>217</v>
      </c>
      <c r="AJ29" s="22" t="n">
        <v>47</v>
      </c>
      <c r="AK29" s="22" t="n">
        <v>69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</row>
    <row r="30">
      <c r="A30" s="83" t="n">
        <v>28</v>
      </c>
      <c r="B30" s="22" t="n">
        <v>5589</v>
      </c>
      <c r="C30" s="22" t="n">
        <v>10301</v>
      </c>
      <c r="D30" s="22" t="n">
        <v>355</v>
      </c>
      <c r="E30" s="22" t="n">
        <v>5755</v>
      </c>
      <c r="F30" s="22" t="n">
        <v>10545</v>
      </c>
      <c r="G30" s="22" t="n">
        <v>18780</v>
      </c>
      <c r="H30" s="22" t="n">
        <v>14240</v>
      </c>
      <c r="I30" s="22" t="n">
        <v>772</v>
      </c>
      <c r="J30" s="22" t="n">
        <v>13635</v>
      </c>
      <c r="K30" s="22" t="n">
        <v>11713</v>
      </c>
      <c r="L30" s="22" t="n">
        <v>25367</v>
      </c>
      <c r="M30" s="22" t="n">
        <v>13439</v>
      </c>
      <c r="N30" s="22" t="n">
        <v>11736</v>
      </c>
      <c r="O30" s="22" t="n">
        <v>317</v>
      </c>
      <c r="P30" s="22" t="n">
        <v>12958</v>
      </c>
      <c r="Q30" s="22" t="n">
        <v>12386</v>
      </c>
      <c r="R30" s="22" t="n">
        <v>25362</v>
      </c>
      <c r="S30" s="22" t="n">
        <v>16647</v>
      </c>
      <c r="T30" s="22" t="n">
        <v>15822</v>
      </c>
      <c r="U30" s="22" t="n">
        <v>1239</v>
      </c>
      <c r="V30" s="22" t="n">
        <v>716</v>
      </c>
      <c r="W30" s="22" t="n">
        <v>275</v>
      </c>
      <c r="X30" s="22" t="n">
        <v>10826</v>
      </c>
      <c r="Y30" s="22" t="n">
        <v>10436</v>
      </c>
      <c r="Z30" s="22" t="n">
        <v>21286</v>
      </c>
      <c r="AA30" s="22" t="n">
        <v>9845</v>
      </c>
      <c r="AB30" s="22" t="n">
        <v>10364</v>
      </c>
      <c r="AC30" s="22" t="n">
        <v>1181</v>
      </c>
      <c r="AD30" s="22" t="n">
        <v>10933</v>
      </c>
      <c r="AE30" s="22" t="n">
        <v>10191</v>
      </c>
      <c r="AF30" s="22" t="n">
        <v>21172</v>
      </c>
      <c r="AG30" s="22" t="n">
        <v>15908</v>
      </c>
      <c r="AH30" s="22" t="n">
        <v>16937</v>
      </c>
      <c r="AI30" s="22" t="n">
        <v>356</v>
      </c>
      <c r="AJ30" s="22" t="n">
        <v>65</v>
      </c>
      <c r="AK30" s="22" t="n">
        <v>81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</row>
    <row r="31">
      <c r="A31" s="83" t="n">
        <v>29</v>
      </c>
      <c r="B31" s="22" t="n">
        <v>4925</v>
      </c>
      <c r="C31" s="22" t="n">
        <v>13310</v>
      </c>
      <c r="D31" s="22" t="n">
        <v>401</v>
      </c>
      <c r="E31" s="22" t="n">
        <v>5341</v>
      </c>
      <c r="F31" s="22" t="n">
        <v>13219</v>
      </c>
      <c r="G31" s="22" t="n">
        <v>13531</v>
      </c>
      <c r="H31" s="22" t="n">
        <v>16825</v>
      </c>
      <c r="I31" s="22" t="n">
        <v>646</v>
      </c>
      <c r="J31" s="22" t="n">
        <v>9554</v>
      </c>
      <c r="K31" s="22" t="n">
        <v>13533</v>
      </c>
      <c r="L31" s="22" t="n">
        <v>23103</v>
      </c>
      <c r="M31" s="22" t="n">
        <v>9576</v>
      </c>
      <c r="N31" s="22" t="n">
        <v>13344</v>
      </c>
      <c r="O31" s="22" t="n">
        <v>283</v>
      </c>
      <c r="P31" s="22" t="n">
        <v>8972</v>
      </c>
      <c r="Q31" s="22" t="n">
        <v>14147</v>
      </c>
      <c r="R31" s="22" t="n">
        <v>23141</v>
      </c>
      <c r="S31" s="22" t="n">
        <v>12301</v>
      </c>
      <c r="T31" s="22" t="n">
        <v>20242</v>
      </c>
      <c r="U31" s="22" t="n">
        <v>1142</v>
      </c>
      <c r="V31" s="22" t="n">
        <v>517</v>
      </c>
      <c r="W31" s="22" t="n">
        <v>263</v>
      </c>
      <c r="X31" s="22" t="n">
        <v>8014</v>
      </c>
      <c r="Y31" s="22" t="n">
        <v>11631</v>
      </c>
      <c r="Z31" s="22" t="n">
        <v>19684</v>
      </c>
      <c r="AA31" s="22" t="n">
        <v>7425</v>
      </c>
      <c r="AB31" s="22" t="n">
        <v>11356</v>
      </c>
      <c r="AC31" s="22" t="n">
        <v>1065</v>
      </c>
      <c r="AD31" s="22" t="n">
        <v>8400</v>
      </c>
      <c r="AE31" s="22" t="n">
        <v>11131</v>
      </c>
      <c r="AF31" s="22" t="n">
        <v>19579</v>
      </c>
      <c r="AG31" s="22" t="n">
        <v>12727</v>
      </c>
      <c r="AH31" s="22" t="n">
        <v>18741</v>
      </c>
      <c r="AI31" s="22" t="n">
        <v>368</v>
      </c>
      <c r="AJ31" s="22" t="n">
        <v>162</v>
      </c>
      <c r="AK31" s="22" t="n">
        <v>132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</row>
    <row r="32">
      <c r="A32" s="83" t="n">
        <v>30</v>
      </c>
      <c r="B32" s="22" t="n">
        <v>6351</v>
      </c>
      <c r="C32" s="22" t="n">
        <v>6300</v>
      </c>
      <c r="D32" s="22" t="n">
        <v>243</v>
      </c>
      <c r="E32" s="22" t="n">
        <v>6589</v>
      </c>
      <c r="F32" s="22" t="n">
        <v>6214</v>
      </c>
      <c r="G32" s="22" t="n">
        <v>19275</v>
      </c>
      <c r="H32" s="22" t="n">
        <v>8476</v>
      </c>
      <c r="I32" s="22" t="n">
        <v>572</v>
      </c>
      <c r="J32" s="22" t="n">
        <v>13017</v>
      </c>
      <c r="K32" s="22" t="n">
        <v>6994</v>
      </c>
      <c r="L32" s="22" t="n">
        <v>20032</v>
      </c>
      <c r="M32" s="22" t="n">
        <v>13105</v>
      </c>
      <c r="N32" s="22" t="n">
        <v>6789</v>
      </c>
      <c r="O32" s="22" t="n">
        <v>242</v>
      </c>
      <c r="P32" s="22" t="n">
        <v>12850</v>
      </c>
      <c r="Q32" s="22" t="n">
        <v>7177</v>
      </c>
      <c r="R32" s="22" t="n">
        <v>20043</v>
      </c>
      <c r="S32" s="22" t="n">
        <v>17052</v>
      </c>
      <c r="T32" s="22" t="n">
        <v>9681</v>
      </c>
      <c r="U32" s="22" t="n">
        <v>863</v>
      </c>
      <c r="V32" s="22" t="n">
        <v>506</v>
      </c>
      <c r="W32" s="22" t="n">
        <v>216</v>
      </c>
      <c r="X32" s="22" t="n">
        <v>8677</v>
      </c>
      <c r="Y32" s="22" t="n">
        <v>6377</v>
      </c>
      <c r="Z32" s="22" t="n">
        <v>15090</v>
      </c>
      <c r="AA32" s="22" t="n">
        <v>8196</v>
      </c>
      <c r="AB32" s="22" t="n">
        <v>6208</v>
      </c>
      <c r="AC32" s="22" t="n">
        <v>776</v>
      </c>
      <c r="AD32" s="22" t="n">
        <v>8826</v>
      </c>
      <c r="AE32" s="22" t="n">
        <v>6158</v>
      </c>
      <c r="AF32" s="22" t="n">
        <v>15028</v>
      </c>
      <c r="AG32" s="22" t="n">
        <v>15640</v>
      </c>
      <c r="AH32" s="22" t="n">
        <v>11173</v>
      </c>
      <c r="AI32" s="22" t="n">
        <v>268</v>
      </c>
      <c r="AJ32" s="22" t="n">
        <v>24</v>
      </c>
      <c r="AK32" s="22" t="n">
        <v>61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</row>
    <row r="33">
      <c r="A33" s="83" t="n">
        <v>31</v>
      </c>
      <c r="B33" s="22" t="n">
        <v>3934</v>
      </c>
      <c r="C33" s="22" t="n">
        <v>14005</v>
      </c>
      <c r="D33" s="22" t="n">
        <v>430</v>
      </c>
      <c r="E33" s="22" t="n">
        <v>4202</v>
      </c>
      <c r="F33" s="22" t="n">
        <v>13800</v>
      </c>
      <c r="G33" s="22" t="n">
        <v>13534</v>
      </c>
      <c r="H33" s="22" t="n">
        <v>19228</v>
      </c>
      <c r="I33" s="22" t="n">
        <v>672</v>
      </c>
      <c r="J33" s="22" t="n">
        <v>9619</v>
      </c>
      <c r="K33" s="22" t="n">
        <v>16039</v>
      </c>
      <c r="L33" s="22" t="n">
        <v>25694</v>
      </c>
      <c r="M33" s="22" t="n">
        <v>9745</v>
      </c>
      <c r="N33" s="22" t="n">
        <v>15718</v>
      </c>
      <c r="O33" s="22" t="n">
        <v>298</v>
      </c>
      <c r="P33" s="22" t="n">
        <v>9255</v>
      </c>
      <c r="Q33" s="22" t="n">
        <v>16446</v>
      </c>
      <c r="R33" s="22" t="n">
        <v>25735</v>
      </c>
      <c r="S33" s="22" t="n">
        <v>12382</v>
      </c>
      <c r="T33" s="22" t="n">
        <v>23236</v>
      </c>
      <c r="U33" s="22" t="n">
        <v>1207</v>
      </c>
      <c r="V33" s="22" t="n">
        <v>585</v>
      </c>
      <c r="W33" s="22" t="n">
        <v>277</v>
      </c>
      <c r="X33" s="22" t="n">
        <v>8410</v>
      </c>
      <c r="Y33" s="22" t="n">
        <v>14398</v>
      </c>
      <c r="Z33" s="22" t="n">
        <v>22854</v>
      </c>
      <c r="AA33" s="22" t="n">
        <v>7832</v>
      </c>
      <c r="AB33" s="22" t="n">
        <v>13986</v>
      </c>
      <c r="AC33" s="22" t="n">
        <v>1118</v>
      </c>
      <c r="AD33" s="22" t="n">
        <v>9067</v>
      </c>
      <c r="AE33" s="22" t="n">
        <v>13654</v>
      </c>
      <c r="AF33" s="22" t="n">
        <v>22779</v>
      </c>
      <c r="AG33" s="22" t="n">
        <v>14135</v>
      </c>
      <c r="AH33" s="22" t="n">
        <v>22070</v>
      </c>
      <c r="AI33" s="22" t="n">
        <v>339</v>
      </c>
      <c r="AJ33" s="22" t="n">
        <v>85</v>
      </c>
      <c r="AK33" s="22" t="n">
        <v>97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</row>
    <row r="34">
      <c r="A34" s="83" t="n">
        <v>32</v>
      </c>
      <c r="B34" s="22" t="n">
        <v>5321</v>
      </c>
      <c r="C34" s="22" t="n">
        <v>6100</v>
      </c>
      <c r="D34" s="22" t="n">
        <v>255</v>
      </c>
      <c r="E34" s="22" t="n">
        <v>5626</v>
      </c>
      <c r="F34" s="22" t="n">
        <v>5898</v>
      </c>
      <c r="G34" s="22" t="n">
        <v>13576</v>
      </c>
      <c r="H34" s="22" t="n">
        <v>7705</v>
      </c>
      <c r="I34" s="22" t="n">
        <v>380</v>
      </c>
      <c r="J34" s="22" t="n">
        <v>9040</v>
      </c>
      <c r="K34" s="22" t="n">
        <v>6530</v>
      </c>
      <c r="L34" s="22" t="n">
        <v>15582</v>
      </c>
      <c r="M34" s="22" t="n">
        <v>9174</v>
      </c>
      <c r="N34" s="22" t="n">
        <v>6290</v>
      </c>
      <c r="O34" s="22" t="n">
        <v>170</v>
      </c>
      <c r="P34" s="22" t="n">
        <v>9047</v>
      </c>
      <c r="Q34" s="22" t="n">
        <v>6528</v>
      </c>
      <c r="R34" s="22" t="n">
        <v>15589</v>
      </c>
      <c r="S34" s="22" t="n">
        <v>12652</v>
      </c>
      <c r="T34" s="22" t="n">
        <v>9758</v>
      </c>
      <c r="U34" s="22" t="n">
        <v>745</v>
      </c>
      <c r="V34" s="22" t="n">
        <v>373</v>
      </c>
      <c r="W34" s="22" t="n">
        <v>182</v>
      </c>
      <c r="X34" s="22" t="n">
        <v>7206</v>
      </c>
      <c r="Y34" s="22" t="n">
        <v>6491</v>
      </c>
      <c r="Z34" s="22" t="n">
        <v>13723</v>
      </c>
      <c r="AA34" s="22" t="n">
        <v>6943</v>
      </c>
      <c r="AB34" s="22" t="n">
        <v>6220</v>
      </c>
      <c r="AC34" s="22" t="n">
        <v>642</v>
      </c>
      <c r="AD34" s="22" t="n">
        <v>7480</v>
      </c>
      <c r="AE34" s="22" t="n">
        <v>6180</v>
      </c>
      <c r="AF34" s="22" t="n">
        <v>13705</v>
      </c>
      <c r="AG34" s="22" t="n">
        <v>13942</v>
      </c>
      <c r="AH34" s="22" t="n">
        <v>10449</v>
      </c>
      <c r="AI34" s="22" t="n">
        <v>185</v>
      </c>
      <c r="AJ34" s="22" t="n">
        <v>55</v>
      </c>
      <c r="AK34" s="22" t="n">
        <v>42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</row>
    <row r="35">
      <c r="A35" s="83" t="n">
        <v>33</v>
      </c>
      <c r="B35" s="22" t="n">
        <v>5381</v>
      </c>
      <c r="C35" s="22" t="n">
        <v>11318</v>
      </c>
      <c r="D35" s="22" t="n">
        <v>412</v>
      </c>
      <c r="E35" s="22" t="n">
        <v>5814</v>
      </c>
      <c r="F35" s="22" t="n">
        <v>11087</v>
      </c>
      <c r="G35" s="22" t="n">
        <v>14538</v>
      </c>
      <c r="H35" s="22" t="n">
        <v>14861</v>
      </c>
      <c r="I35" s="22" t="n">
        <v>619</v>
      </c>
      <c r="J35" s="22" t="n">
        <v>10030</v>
      </c>
      <c r="K35" s="22" t="n">
        <v>12521</v>
      </c>
      <c r="L35" s="22" t="n">
        <v>22576</v>
      </c>
      <c r="M35" s="22" t="n">
        <v>10220</v>
      </c>
      <c r="N35" s="22" t="n">
        <v>12202</v>
      </c>
      <c r="O35" s="22" t="n">
        <v>283</v>
      </c>
      <c r="P35" s="22" t="n">
        <v>9943</v>
      </c>
      <c r="Q35" s="22" t="n">
        <v>12625</v>
      </c>
      <c r="R35" s="22" t="n">
        <v>22594</v>
      </c>
      <c r="S35" s="22" t="n">
        <v>12922</v>
      </c>
      <c r="T35" s="22" t="n">
        <v>18143</v>
      </c>
      <c r="U35" s="22" t="n">
        <v>1042</v>
      </c>
      <c r="V35" s="22" t="n">
        <v>473</v>
      </c>
      <c r="W35" s="22" t="n">
        <v>257</v>
      </c>
      <c r="X35" s="22" t="n">
        <v>8141</v>
      </c>
      <c r="Y35" s="22" t="n">
        <v>11064</v>
      </c>
      <c r="Z35" s="22" t="n">
        <v>19253</v>
      </c>
      <c r="AA35" s="22" t="n">
        <v>7632</v>
      </c>
      <c r="AB35" s="22" t="n">
        <v>10740</v>
      </c>
      <c r="AC35" s="22" t="n">
        <v>1035</v>
      </c>
      <c r="AD35" s="22" t="n">
        <v>8811</v>
      </c>
      <c r="AE35" s="22" t="n">
        <v>10361</v>
      </c>
      <c r="AF35" s="22" t="n">
        <v>19244</v>
      </c>
      <c r="AG35" s="22" t="n">
        <v>13140</v>
      </c>
      <c r="AH35" s="22" t="n">
        <v>17226</v>
      </c>
      <c r="AI35" s="22" t="n">
        <v>302</v>
      </c>
      <c r="AJ35" s="22" t="n">
        <v>83</v>
      </c>
      <c r="AK35" s="22" t="n">
        <v>68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</row>
    <row r="36">
      <c r="A36" s="83" t="n">
        <v>34</v>
      </c>
      <c r="B36" s="22" t="n">
        <v>4986</v>
      </c>
      <c r="C36" s="22" t="n">
        <v>7208</v>
      </c>
      <c r="D36" s="22" t="n">
        <v>326</v>
      </c>
      <c r="E36" s="22" t="n">
        <v>5309</v>
      </c>
      <c r="F36" s="22" t="n">
        <v>7086</v>
      </c>
      <c r="G36" s="22" t="n">
        <v>14992</v>
      </c>
      <c r="H36" s="22" t="n">
        <v>10634</v>
      </c>
      <c r="I36" s="22" t="n">
        <v>552</v>
      </c>
      <c r="J36" s="22" t="n">
        <v>10180</v>
      </c>
      <c r="K36" s="22" t="n">
        <v>9233</v>
      </c>
      <c r="L36" s="22" t="n">
        <v>19435</v>
      </c>
      <c r="M36" s="22" t="n">
        <v>10330</v>
      </c>
      <c r="N36" s="22" t="n">
        <v>8945</v>
      </c>
      <c r="O36" s="22" t="n">
        <v>271</v>
      </c>
      <c r="P36" s="22" t="n">
        <v>10146</v>
      </c>
      <c r="Q36" s="22" t="n">
        <v>9257</v>
      </c>
      <c r="R36" s="22" t="n">
        <v>19426</v>
      </c>
      <c r="S36" s="22" t="n">
        <v>14291</v>
      </c>
      <c r="T36" s="22" t="n">
        <v>13782</v>
      </c>
      <c r="U36" s="22" t="n">
        <v>1032</v>
      </c>
      <c r="V36" s="22" t="n">
        <v>499</v>
      </c>
      <c r="W36" s="22" t="n">
        <v>312</v>
      </c>
      <c r="X36" s="22" t="n">
        <v>7519</v>
      </c>
      <c r="Y36" s="22" t="n">
        <v>7590</v>
      </c>
      <c r="Z36" s="22" t="n">
        <v>15146</v>
      </c>
      <c r="AA36" s="22" t="n">
        <v>7085</v>
      </c>
      <c r="AB36" s="22" t="n">
        <v>7311</v>
      </c>
      <c r="AC36" s="22" t="n">
        <v>901</v>
      </c>
      <c r="AD36" s="22" t="n">
        <v>7958</v>
      </c>
      <c r="AE36" s="22" t="n">
        <v>7141</v>
      </c>
      <c r="AF36" s="22" t="n">
        <v>15141</v>
      </c>
      <c r="AG36" s="22" t="n">
        <v>13950</v>
      </c>
      <c r="AH36" s="22" t="n">
        <v>12530</v>
      </c>
      <c r="AI36" s="22" t="n">
        <v>293</v>
      </c>
      <c r="AJ36" s="22" t="n">
        <v>86</v>
      </c>
      <c r="AK36" s="22" t="n">
        <v>102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</row>
    <row r="37">
      <c r="A37" s="83" t="n">
        <v>35</v>
      </c>
      <c r="B37" s="22" t="n">
        <v>4295</v>
      </c>
      <c r="C37" s="22" t="n">
        <v>13618</v>
      </c>
      <c r="D37" s="22" t="n">
        <v>416</v>
      </c>
      <c r="E37" s="22" t="n">
        <v>4895</v>
      </c>
      <c r="F37" s="22" t="n">
        <v>13346</v>
      </c>
      <c r="G37" s="22" t="n">
        <v>10357</v>
      </c>
      <c r="H37" s="22" t="n">
        <v>14253</v>
      </c>
      <c r="I37" s="22" t="n">
        <v>420</v>
      </c>
      <c r="J37" s="22" t="n">
        <v>7124</v>
      </c>
      <c r="K37" s="22" t="n">
        <v>11438</v>
      </c>
      <c r="L37" s="22" t="n">
        <v>18584</v>
      </c>
      <c r="M37" s="22" t="n">
        <v>7153</v>
      </c>
      <c r="N37" s="22" t="n">
        <v>11287</v>
      </c>
      <c r="O37" s="22" t="n">
        <v>223</v>
      </c>
      <c r="P37" s="22" t="n">
        <v>6966</v>
      </c>
      <c r="Q37" s="22" t="n">
        <v>11558</v>
      </c>
      <c r="R37" s="22" t="n">
        <v>18559</v>
      </c>
      <c r="S37" s="22" t="n">
        <v>9655</v>
      </c>
      <c r="T37" s="22" t="n">
        <v>17805</v>
      </c>
      <c r="U37" s="22" t="n">
        <v>859</v>
      </c>
      <c r="V37" s="22" t="n">
        <v>375</v>
      </c>
      <c r="W37" s="22" t="n">
        <v>200</v>
      </c>
      <c r="X37" s="22" t="n">
        <v>6643</v>
      </c>
      <c r="Y37" s="22" t="n">
        <v>10110</v>
      </c>
      <c r="Z37" s="22" t="n">
        <v>16787</v>
      </c>
      <c r="AA37" s="22" t="n">
        <v>6220</v>
      </c>
      <c r="AB37" s="22" t="n">
        <v>9776</v>
      </c>
      <c r="AC37" s="22" t="n">
        <v>921</v>
      </c>
      <c r="AD37" s="22" t="n">
        <v>7195</v>
      </c>
      <c r="AE37" s="22" t="n">
        <v>9531</v>
      </c>
      <c r="AF37" s="22" t="n">
        <v>16770</v>
      </c>
      <c r="AG37" s="22" t="n">
        <v>12072</v>
      </c>
      <c r="AH37" s="22" t="n">
        <v>17256</v>
      </c>
      <c r="AI37" s="22" t="n">
        <v>256</v>
      </c>
      <c r="AJ37" s="22" t="n">
        <v>97</v>
      </c>
      <c r="AK37" s="22" t="n">
        <v>73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</row>
    <row r="38">
      <c r="A38" s="83" t="n">
        <v>36</v>
      </c>
      <c r="B38" s="22" t="n">
        <v>5378</v>
      </c>
      <c r="C38" s="22" t="n">
        <v>13257</v>
      </c>
      <c r="D38" s="22" t="n">
        <v>302</v>
      </c>
      <c r="E38" s="22" t="n">
        <v>6131</v>
      </c>
      <c r="F38" s="22" t="n">
        <v>12696</v>
      </c>
      <c r="G38" s="22" t="n">
        <v>14558</v>
      </c>
      <c r="H38" s="22" t="n">
        <v>17553</v>
      </c>
      <c r="I38" s="22" t="n">
        <v>442</v>
      </c>
      <c r="J38" s="22" t="n">
        <v>10666</v>
      </c>
      <c r="K38" s="22" t="n">
        <v>15717</v>
      </c>
      <c r="L38" s="22" t="n">
        <v>26403</v>
      </c>
      <c r="M38" s="22" t="n">
        <v>10897</v>
      </c>
      <c r="N38" s="22" t="n">
        <v>15432</v>
      </c>
      <c r="O38" s="22" t="n">
        <v>233</v>
      </c>
      <c r="P38" s="22" t="n">
        <v>10485</v>
      </c>
      <c r="Q38" s="22" t="n">
        <v>15905</v>
      </c>
      <c r="R38" s="22" t="n">
        <v>26418</v>
      </c>
      <c r="S38" s="22" t="n">
        <v>15228</v>
      </c>
      <c r="T38" s="22" t="n">
        <v>21740</v>
      </c>
      <c r="U38" s="22" t="n">
        <v>832</v>
      </c>
      <c r="V38" s="22" t="n">
        <v>328</v>
      </c>
      <c r="W38" s="22" t="n">
        <v>184</v>
      </c>
      <c r="X38" s="22" t="n">
        <v>10199</v>
      </c>
      <c r="Y38" s="22" t="n">
        <v>14031</v>
      </c>
      <c r="Z38" s="22" t="n">
        <v>24285</v>
      </c>
      <c r="AA38" s="22" t="n">
        <v>9714</v>
      </c>
      <c r="AB38" s="22" t="n">
        <v>13231</v>
      </c>
      <c r="AC38" s="22" t="n">
        <v>1613</v>
      </c>
      <c r="AD38" s="22" t="n">
        <v>11967</v>
      </c>
      <c r="AE38" s="22" t="n">
        <v>12197</v>
      </c>
      <c r="AF38" s="22" t="n">
        <v>24231</v>
      </c>
      <c r="AG38" s="22" t="n">
        <v>17597</v>
      </c>
      <c r="AH38" s="22" t="n">
        <v>20644</v>
      </c>
      <c r="AI38" s="22" t="n">
        <v>244</v>
      </c>
      <c r="AJ38" s="22" t="n">
        <v>109</v>
      </c>
      <c r="AK38" s="22" t="n">
        <v>77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</row>
    <row r="39">
      <c r="A39" s="83" t="n">
        <v>37</v>
      </c>
      <c r="B39" s="22" t="n">
        <v>4982</v>
      </c>
      <c r="C39" s="22" t="n">
        <v>19292</v>
      </c>
      <c r="D39" s="22" t="n">
        <v>465</v>
      </c>
      <c r="E39" s="22" t="n">
        <v>5855</v>
      </c>
      <c r="F39" s="22" t="n">
        <v>18689</v>
      </c>
      <c r="G39" s="22" t="n">
        <v>12503</v>
      </c>
      <c r="H39" s="22" t="n">
        <v>21183</v>
      </c>
      <c r="I39" s="22" t="n">
        <v>562</v>
      </c>
      <c r="J39" s="22" t="n">
        <v>9671</v>
      </c>
      <c r="K39" s="22" t="n">
        <v>18573</v>
      </c>
      <c r="L39" s="22" t="n">
        <v>28268</v>
      </c>
      <c r="M39" s="22" t="n">
        <v>10031</v>
      </c>
      <c r="N39" s="22" t="n">
        <v>18124</v>
      </c>
      <c r="O39" s="22" t="n">
        <v>296</v>
      </c>
      <c r="P39" s="22" t="n">
        <v>9524</v>
      </c>
      <c r="Q39" s="22" t="n">
        <v>18739</v>
      </c>
      <c r="R39" s="22" t="n">
        <v>28282</v>
      </c>
      <c r="S39" s="22" t="n">
        <v>12174</v>
      </c>
      <c r="T39" s="22" t="n">
        <v>26847</v>
      </c>
      <c r="U39" s="22" t="n">
        <v>1192</v>
      </c>
      <c r="V39" s="22" t="n">
        <v>359</v>
      </c>
      <c r="W39" s="22" t="n">
        <v>251</v>
      </c>
      <c r="X39" s="22" t="n">
        <v>9154</v>
      </c>
      <c r="Y39" s="22" t="n">
        <v>16080</v>
      </c>
      <c r="Z39" s="22" t="n">
        <v>25277</v>
      </c>
      <c r="AA39" s="22" t="n">
        <v>8710</v>
      </c>
      <c r="AB39" s="22" t="n">
        <v>14663</v>
      </c>
      <c r="AC39" s="22" t="n">
        <v>2136</v>
      </c>
      <c r="AD39" s="22" t="n">
        <v>11603</v>
      </c>
      <c r="AE39" s="22" t="n">
        <v>13635</v>
      </c>
      <c r="AF39" s="22" t="n">
        <v>25286</v>
      </c>
      <c r="AG39" s="22" t="n">
        <v>15030</v>
      </c>
      <c r="AH39" s="22" t="n">
        <v>24970</v>
      </c>
      <c r="AI39" s="22" t="n">
        <v>345</v>
      </c>
      <c r="AJ39" s="22" t="n">
        <v>157</v>
      </c>
      <c r="AK39" s="22" t="n">
        <v>101</v>
      </c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</row>
    <row r="40">
      <c r="A40" s="83" t="n">
        <v>38</v>
      </c>
      <c r="B40" s="22" t="n">
        <v>7172</v>
      </c>
      <c r="C40" s="22" t="n">
        <v>8074</v>
      </c>
      <c r="D40" s="22" t="n">
        <v>391</v>
      </c>
      <c r="E40" s="22" t="n">
        <v>7630</v>
      </c>
      <c r="F40" s="22" t="n">
        <v>7589</v>
      </c>
      <c r="G40" s="22" t="n">
        <v>16733</v>
      </c>
      <c r="H40" s="22" t="n">
        <v>9330</v>
      </c>
      <c r="I40" s="22" t="n">
        <v>490</v>
      </c>
      <c r="J40" s="22" t="n">
        <v>12848</v>
      </c>
      <c r="K40" s="22" t="n">
        <v>8914</v>
      </c>
      <c r="L40" s="22" t="n">
        <v>21790</v>
      </c>
      <c r="M40" s="22" t="n">
        <v>13169</v>
      </c>
      <c r="N40" s="22" t="n">
        <v>8468</v>
      </c>
      <c r="O40" s="22" t="n">
        <v>274</v>
      </c>
      <c r="P40" s="22" t="n">
        <v>12820</v>
      </c>
      <c r="Q40" s="22" t="n">
        <v>8973</v>
      </c>
      <c r="R40" s="22" t="n">
        <v>21809</v>
      </c>
      <c r="S40" s="22" t="n">
        <v>17959</v>
      </c>
      <c r="T40" s="22" t="n">
        <v>12594</v>
      </c>
      <c r="U40" s="22" t="n">
        <v>1150</v>
      </c>
      <c r="V40" s="22" t="n">
        <v>446</v>
      </c>
      <c r="W40" s="22" t="n">
        <v>235</v>
      </c>
      <c r="X40" s="22" t="n">
        <v>9430</v>
      </c>
      <c r="Y40" s="22" t="n">
        <v>8010</v>
      </c>
      <c r="Z40" s="22" t="n">
        <v>17486</v>
      </c>
      <c r="AA40" s="22" t="n">
        <v>9379</v>
      </c>
      <c r="AB40" s="22" t="n">
        <v>7146</v>
      </c>
      <c r="AC40" s="22" t="n">
        <v>1128</v>
      </c>
      <c r="AD40" s="22" t="n">
        <v>10328</v>
      </c>
      <c r="AE40" s="22" t="n">
        <v>7126</v>
      </c>
      <c r="AF40" s="22" t="n">
        <v>17484</v>
      </c>
      <c r="AG40" s="22" t="n">
        <v>17633</v>
      </c>
      <c r="AH40" s="22" t="n">
        <v>12094</v>
      </c>
      <c r="AI40" s="22" t="n">
        <v>277</v>
      </c>
      <c r="AJ40" s="22" t="n">
        <v>55</v>
      </c>
      <c r="AK40" s="22" t="n">
        <v>47</v>
      </c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</row>
    <row r="41">
      <c r="A41" s="83" t="n">
        <v>39</v>
      </c>
      <c r="B41" s="22" t="n">
        <v>4817</v>
      </c>
      <c r="C41" s="22" t="n">
        <v>8115</v>
      </c>
      <c r="D41" s="22" t="n">
        <v>348</v>
      </c>
      <c r="E41" s="22" t="n">
        <v>5149</v>
      </c>
      <c r="F41" s="22" t="n">
        <v>8031</v>
      </c>
      <c r="G41" s="22" t="n">
        <v>17243</v>
      </c>
      <c r="H41" s="22" t="n">
        <v>13492</v>
      </c>
      <c r="I41" s="22" t="n">
        <v>560</v>
      </c>
      <c r="J41" s="22" t="n">
        <v>13419</v>
      </c>
      <c r="K41" s="22" t="n">
        <v>12342</v>
      </c>
      <c r="L41" s="22" t="n">
        <v>25789</v>
      </c>
      <c r="M41" s="22" t="n">
        <v>13774</v>
      </c>
      <c r="N41" s="22" t="n">
        <v>11842</v>
      </c>
      <c r="O41" s="22" t="n">
        <v>276</v>
      </c>
      <c r="P41" s="22" t="n">
        <v>13346</v>
      </c>
      <c r="Q41" s="22" t="n">
        <v>12455</v>
      </c>
      <c r="R41" s="22" t="n">
        <v>25818</v>
      </c>
      <c r="S41" s="22" t="n">
        <v>18357</v>
      </c>
      <c r="T41" s="22" t="n">
        <v>17236</v>
      </c>
      <c r="U41" s="22" t="n">
        <v>1245</v>
      </c>
      <c r="V41" s="22" t="n">
        <v>516</v>
      </c>
      <c r="W41" s="22" t="n">
        <v>317</v>
      </c>
      <c r="X41" s="22" t="n">
        <v>11277</v>
      </c>
      <c r="Y41" s="22" t="n">
        <v>11859</v>
      </c>
      <c r="Z41" s="22" t="n">
        <v>23210</v>
      </c>
      <c r="AA41" s="22" t="n">
        <v>11012</v>
      </c>
      <c r="AB41" s="22" t="n">
        <v>10861</v>
      </c>
      <c r="AC41" s="22" t="n">
        <v>1486</v>
      </c>
      <c r="AD41" s="22" t="n">
        <v>12469</v>
      </c>
      <c r="AE41" s="22" t="n">
        <v>10666</v>
      </c>
      <c r="AF41" s="22" t="n">
        <v>23207</v>
      </c>
      <c r="AG41" s="22" t="n">
        <v>18428</v>
      </c>
      <c r="AH41" s="22" t="n">
        <v>17740</v>
      </c>
      <c r="AI41" s="22" t="n">
        <v>372</v>
      </c>
      <c r="AJ41" s="22" t="n">
        <v>80</v>
      </c>
      <c r="AK41" s="22" t="n">
        <v>77</v>
      </c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</row>
    <row r="42">
      <c r="A42" s="83" t="n">
        <v>40</v>
      </c>
      <c r="B42" s="22" t="n">
        <v>4078</v>
      </c>
      <c r="C42" s="22" t="n">
        <v>12070</v>
      </c>
      <c r="D42" s="22" t="n">
        <v>352</v>
      </c>
      <c r="E42" s="22" t="n">
        <v>4419</v>
      </c>
      <c r="F42" s="22" t="n">
        <v>11959</v>
      </c>
      <c r="G42" s="22" t="n">
        <v>17683</v>
      </c>
      <c r="H42" s="22" t="n">
        <v>18630</v>
      </c>
      <c r="I42" s="22" t="n">
        <v>658</v>
      </c>
      <c r="J42" s="22" t="n">
        <v>13545</v>
      </c>
      <c r="K42" s="22" t="n">
        <v>17273</v>
      </c>
      <c r="L42" s="22" t="n">
        <v>30847</v>
      </c>
      <c r="M42" s="22" t="n">
        <v>14184</v>
      </c>
      <c r="N42" s="22" t="n">
        <v>16502</v>
      </c>
      <c r="O42" s="22" t="n">
        <v>323</v>
      </c>
      <c r="P42" s="22" t="n">
        <v>13590</v>
      </c>
      <c r="Q42" s="22" t="n">
        <v>17278</v>
      </c>
      <c r="R42" s="22" t="n">
        <v>30896</v>
      </c>
      <c r="S42" s="22" t="n">
        <v>16014</v>
      </c>
      <c r="T42" s="22" t="n">
        <v>21678</v>
      </c>
      <c r="U42" s="22" t="n">
        <v>1330</v>
      </c>
      <c r="V42" s="22" t="n">
        <v>633</v>
      </c>
      <c r="W42" s="22" t="n">
        <v>269</v>
      </c>
      <c r="X42" s="22" t="n">
        <v>10125</v>
      </c>
      <c r="Y42" s="22" t="n">
        <v>14060</v>
      </c>
      <c r="Z42" s="22" t="n">
        <v>24264</v>
      </c>
      <c r="AA42" s="22" t="n">
        <v>9589</v>
      </c>
      <c r="AB42" s="22" t="n">
        <v>12926</v>
      </c>
      <c r="AC42" s="22" t="n">
        <v>1830</v>
      </c>
      <c r="AD42" s="22" t="n">
        <v>11685</v>
      </c>
      <c r="AE42" s="22" t="n">
        <v>12452</v>
      </c>
      <c r="AF42" s="22" t="n">
        <v>24223</v>
      </c>
      <c r="AG42" s="22" t="n">
        <v>14238</v>
      </c>
      <c r="AH42" s="22" t="n">
        <v>19974</v>
      </c>
      <c r="AI42" s="22" t="n">
        <v>320</v>
      </c>
      <c r="AJ42" s="22" t="n">
        <v>67</v>
      </c>
      <c r="AK42" s="22" t="n">
        <v>68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</row>
    <row r="43">
      <c r="A43" s="83" t="n">
        <v>41</v>
      </c>
      <c r="B43" s="22" t="n">
        <v>7085</v>
      </c>
      <c r="C43" s="22" t="n">
        <v>4023</v>
      </c>
      <c r="D43" s="22" t="n">
        <v>279</v>
      </c>
      <c r="E43" s="22" t="n">
        <v>7370</v>
      </c>
      <c r="F43" s="22" t="n">
        <v>3823</v>
      </c>
      <c r="G43" s="22" t="n">
        <v>24154</v>
      </c>
      <c r="H43" s="22" t="n">
        <v>5683</v>
      </c>
      <c r="I43" s="22" t="n">
        <v>313</v>
      </c>
      <c r="J43" s="22" t="n">
        <v>19172</v>
      </c>
      <c r="K43" s="22" t="n">
        <v>5414</v>
      </c>
      <c r="L43" s="22" t="n">
        <v>24615</v>
      </c>
      <c r="M43" s="22" t="n">
        <v>19427</v>
      </c>
      <c r="N43" s="22" t="n">
        <v>5098</v>
      </c>
      <c r="O43" s="22" t="n">
        <v>211</v>
      </c>
      <c r="P43" s="22" t="n">
        <v>19281</v>
      </c>
      <c r="Q43" s="22" t="n">
        <v>5350</v>
      </c>
      <c r="R43" s="22" t="n">
        <v>24685</v>
      </c>
      <c r="S43" s="22" t="n">
        <v>25377</v>
      </c>
      <c r="T43" s="22" t="n">
        <v>7874</v>
      </c>
      <c r="U43" s="22" t="n">
        <v>840</v>
      </c>
      <c r="V43" s="22" t="n">
        <v>312</v>
      </c>
      <c r="W43" s="22" t="n">
        <v>281</v>
      </c>
      <c r="X43" s="22" t="n">
        <v>15413</v>
      </c>
      <c r="Y43" s="22" t="n">
        <v>4666</v>
      </c>
      <c r="Z43" s="22" t="n">
        <v>20115</v>
      </c>
      <c r="AA43" s="22" t="n">
        <v>15525</v>
      </c>
      <c r="AB43" s="22" t="n">
        <v>4149</v>
      </c>
      <c r="AC43" s="22" t="n">
        <v>754</v>
      </c>
      <c r="AD43" s="22" t="n">
        <v>15782</v>
      </c>
      <c r="AE43" s="22" t="n">
        <v>4323</v>
      </c>
      <c r="AF43" s="22" t="n">
        <v>20153</v>
      </c>
      <c r="AG43" s="22" t="n">
        <v>27268</v>
      </c>
      <c r="AH43" s="22" t="n">
        <v>6961</v>
      </c>
      <c r="AI43" s="22" t="n">
        <v>215</v>
      </c>
      <c r="AJ43" s="22" t="n">
        <v>59</v>
      </c>
      <c r="AK43" s="22" t="n">
        <v>49</v>
      </c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</row>
    <row r="44">
      <c r="A44" s="83" t="n">
        <v>42</v>
      </c>
      <c r="B44" s="22" t="n">
        <v>7994</v>
      </c>
      <c r="C44" s="22" t="n">
        <v>5282</v>
      </c>
      <c r="D44" s="22" t="n">
        <v>326</v>
      </c>
      <c r="E44" s="22" t="n">
        <v>8231</v>
      </c>
      <c r="F44" s="22" t="n">
        <v>4994</v>
      </c>
      <c r="G44" s="22" t="n">
        <v>17202</v>
      </c>
      <c r="H44" s="22" t="n">
        <v>6388</v>
      </c>
      <c r="I44" s="22" t="n">
        <v>365</v>
      </c>
      <c r="J44" s="22" t="n">
        <v>13229</v>
      </c>
      <c r="K44" s="22" t="n">
        <v>6057</v>
      </c>
      <c r="L44" s="22" t="n">
        <v>19310</v>
      </c>
      <c r="M44" s="22" t="n">
        <v>13456</v>
      </c>
      <c r="N44" s="22" t="n">
        <v>5784</v>
      </c>
      <c r="O44" s="22" t="n">
        <v>244</v>
      </c>
      <c r="P44" s="22" t="n">
        <v>13190</v>
      </c>
      <c r="Q44" s="22" t="n">
        <v>6115</v>
      </c>
      <c r="R44" s="22" t="n">
        <v>19326</v>
      </c>
      <c r="S44" s="22" t="n">
        <v>19956</v>
      </c>
      <c r="T44" s="22" t="n">
        <v>9122</v>
      </c>
      <c r="U44" s="22" t="n">
        <v>1019</v>
      </c>
      <c r="V44" s="22" t="n">
        <v>354</v>
      </c>
      <c r="W44" s="22" t="n">
        <v>251</v>
      </c>
      <c r="X44" s="22" t="n">
        <v>11181</v>
      </c>
      <c r="Y44" s="22" t="n">
        <v>5710</v>
      </c>
      <c r="Z44" s="22" t="n">
        <v>16930</v>
      </c>
      <c r="AA44" s="22" t="n">
        <v>11280</v>
      </c>
      <c r="AB44" s="22" t="n">
        <v>5021</v>
      </c>
      <c r="AC44" s="22" t="n">
        <v>911</v>
      </c>
      <c r="AD44" s="22" t="n">
        <v>11696</v>
      </c>
      <c r="AE44" s="22" t="n">
        <v>5218</v>
      </c>
      <c r="AF44" s="22" t="n">
        <v>16944</v>
      </c>
      <c r="AG44" s="22" t="n">
        <v>22660</v>
      </c>
      <c r="AH44" s="22" t="n">
        <v>9100</v>
      </c>
      <c r="AI44" s="22" t="n">
        <v>293</v>
      </c>
      <c r="AJ44" s="22" t="n">
        <v>58</v>
      </c>
      <c r="AK44" s="22" t="n">
        <v>54</v>
      </c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</row>
    <row r="45">
      <c r="A45" s="83" t="n">
        <v>43</v>
      </c>
      <c r="B45" s="22" t="n">
        <v>4765</v>
      </c>
      <c r="C45" s="22" t="n">
        <v>9088</v>
      </c>
      <c r="D45" s="22" t="n">
        <v>407</v>
      </c>
      <c r="E45" s="22" t="n">
        <v>5248</v>
      </c>
      <c r="F45" s="22" t="n">
        <v>8889</v>
      </c>
      <c r="G45" s="22" t="n">
        <v>15342</v>
      </c>
      <c r="H45" s="22" t="n">
        <v>13755</v>
      </c>
      <c r="I45" s="22" t="n">
        <v>588</v>
      </c>
      <c r="J45" s="22" t="n">
        <v>11767</v>
      </c>
      <c r="K45" s="22" t="n">
        <v>12520</v>
      </c>
      <c r="L45" s="22" t="n">
        <v>24323</v>
      </c>
      <c r="M45" s="22" t="n">
        <v>12047</v>
      </c>
      <c r="N45" s="22" t="n">
        <v>12109</v>
      </c>
      <c r="O45" s="22" t="n">
        <v>296</v>
      </c>
      <c r="P45" s="22" t="n">
        <v>11585</v>
      </c>
      <c r="Q45" s="22" t="n">
        <v>12732</v>
      </c>
      <c r="R45" s="22" t="n">
        <v>24344</v>
      </c>
      <c r="S45" s="22" t="n">
        <v>14716</v>
      </c>
      <c r="T45" s="22" t="n">
        <v>17882</v>
      </c>
      <c r="U45" s="22" t="n">
        <v>1250</v>
      </c>
      <c r="V45" s="22" t="n">
        <v>409</v>
      </c>
      <c r="W45" s="22" t="n">
        <v>266</v>
      </c>
      <c r="X45" s="22" t="n">
        <v>10243</v>
      </c>
      <c r="Y45" s="22" t="n">
        <v>12565</v>
      </c>
      <c r="Z45" s="22" t="n">
        <v>22871</v>
      </c>
      <c r="AA45" s="22" t="n">
        <v>10037</v>
      </c>
      <c r="AB45" s="22" t="n">
        <v>11419</v>
      </c>
      <c r="AC45" s="22" t="n">
        <v>1666</v>
      </c>
      <c r="AD45" s="22" t="n">
        <v>11654</v>
      </c>
      <c r="AE45" s="22" t="n">
        <v>11176</v>
      </c>
      <c r="AF45" s="22" t="n">
        <v>22899</v>
      </c>
      <c r="AG45" s="22" t="n">
        <v>16587</v>
      </c>
      <c r="AH45" s="22" t="n">
        <v>18894</v>
      </c>
      <c r="AI45" s="22" t="n">
        <v>419</v>
      </c>
      <c r="AJ45" s="22" t="n">
        <v>81</v>
      </c>
      <c r="AK45" s="22" t="n">
        <v>79</v>
      </c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</row>
    <row r="46">
      <c r="A46" s="83" t="n">
        <v>44</v>
      </c>
      <c r="B46" s="22" t="n">
        <v>8146</v>
      </c>
      <c r="C46" s="22" t="n">
        <v>2610</v>
      </c>
      <c r="D46" s="22" t="n">
        <v>272</v>
      </c>
      <c r="E46" s="22" t="n">
        <v>8389</v>
      </c>
      <c r="F46" s="22" t="n">
        <v>2608</v>
      </c>
      <c r="G46" s="22" t="n">
        <v>22082</v>
      </c>
      <c r="H46" s="22" t="n">
        <v>3410</v>
      </c>
      <c r="I46" s="22" t="n">
        <v>453</v>
      </c>
      <c r="J46" s="22" t="n">
        <v>17367</v>
      </c>
      <c r="K46" s="22" t="n">
        <v>3655</v>
      </c>
      <c r="L46" s="22" t="n">
        <v>21047</v>
      </c>
      <c r="M46" s="22" t="n">
        <v>17710</v>
      </c>
      <c r="N46" s="22" t="n">
        <v>3248</v>
      </c>
      <c r="O46" s="22" t="n">
        <v>245</v>
      </c>
      <c r="P46" s="22" t="n">
        <v>17218</v>
      </c>
      <c r="Q46" s="22" t="n">
        <v>3852</v>
      </c>
      <c r="R46" s="22" t="n">
        <v>21105</v>
      </c>
      <c r="S46" s="22" t="n">
        <v>25371</v>
      </c>
      <c r="T46" s="22" t="n">
        <v>4901</v>
      </c>
      <c r="U46" s="22" t="n">
        <v>904</v>
      </c>
      <c r="V46" s="22" t="n">
        <v>269</v>
      </c>
      <c r="W46" s="22" t="n">
        <v>322</v>
      </c>
      <c r="X46" s="22" t="n">
        <v>14536</v>
      </c>
      <c r="Y46" s="22" t="n">
        <v>3761</v>
      </c>
      <c r="Z46" s="22" t="n">
        <v>18350</v>
      </c>
      <c r="AA46" s="22" t="n">
        <v>14855</v>
      </c>
      <c r="AB46" s="22" t="n">
        <v>3006</v>
      </c>
      <c r="AC46" s="22" t="n">
        <v>890</v>
      </c>
      <c r="AD46" s="22" t="n">
        <v>15333</v>
      </c>
      <c r="AE46" s="22" t="n">
        <v>2866</v>
      </c>
      <c r="AF46" s="22" t="n">
        <v>18245</v>
      </c>
      <c r="AG46" s="22" t="n">
        <v>26982</v>
      </c>
      <c r="AH46" s="22" t="n">
        <v>5785</v>
      </c>
      <c r="AI46" s="22" t="n">
        <v>256</v>
      </c>
      <c r="AJ46" s="22" t="n">
        <v>30</v>
      </c>
      <c r="AK46" s="22" t="n">
        <v>69</v>
      </c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</row>
    <row r="47">
      <c r="A47" s="83" t="n">
        <v>45</v>
      </c>
      <c r="B47" s="22" t="n">
        <v>5343</v>
      </c>
      <c r="C47" s="22" t="n">
        <v>5226</v>
      </c>
      <c r="D47" s="22" t="n">
        <v>307</v>
      </c>
      <c r="E47" s="22" t="n">
        <v>5764</v>
      </c>
      <c r="F47" s="22" t="n">
        <v>5065</v>
      </c>
      <c r="G47" s="22" t="n">
        <v>18492</v>
      </c>
      <c r="H47" s="22" t="n">
        <v>8519</v>
      </c>
      <c r="I47" s="22" t="n">
        <v>447</v>
      </c>
      <c r="J47" s="22" t="n">
        <v>14618</v>
      </c>
      <c r="K47" s="22" t="n">
        <v>7635</v>
      </c>
      <c r="L47" s="22" t="n">
        <v>22275</v>
      </c>
      <c r="M47" s="22" t="n">
        <v>14811</v>
      </c>
      <c r="N47" s="22" t="n">
        <v>7302</v>
      </c>
      <c r="O47" s="22" t="n">
        <v>280</v>
      </c>
      <c r="P47" s="22" t="n">
        <v>14536</v>
      </c>
      <c r="Q47" s="22" t="n">
        <v>7760</v>
      </c>
      <c r="R47" s="22" t="n">
        <v>22319</v>
      </c>
      <c r="S47" s="22" t="n">
        <v>19018</v>
      </c>
      <c r="T47" s="22" t="n">
        <v>11708</v>
      </c>
      <c r="U47" s="22" t="n">
        <v>913</v>
      </c>
      <c r="V47" s="22" t="n">
        <v>350</v>
      </c>
      <c r="W47" s="22" t="n">
        <v>249</v>
      </c>
      <c r="X47" s="22" t="n">
        <v>12108</v>
      </c>
      <c r="Y47" s="22" t="n">
        <v>7329</v>
      </c>
      <c r="Z47" s="22" t="n">
        <v>19488</v>
      </c>
      <c r="AA47" s="22" t="n">
        <v>12223</v>
      </c>
      <c r="AB47" s="22" t="n">
        <v>6572</v>
      </c>
      <c r="AC47" s="22" t="n">
        <v>891</v>
      </c>
      <c r="AD47" s="22" t="n">
        <v>12731</v>
      </c>
      <c r="AE47" s="22" t="n">
        <v>6751</v>
      </c>
      <c r="AF47" s="22" t="n">
        <v>19529</v>
      </c>
      <c r="AG47" s="22" t="n">
        <v>20821</v>
      </c>
      <c r="AH47" s="22" t="n">
        <v>11862</v>
      </c>
      <c r="AI47" s="22" t="n">
        <v>243</v>
      </c>
      <c r="AJ47" s="22" t="n">
        <v>69</v>
      </c>
      <c r="AK47" s="22" t="n">
        <v>48</v>
      </c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</row>
    <row r="48">
      <c r="A48" s="83" t="n">
        <v>46</v>
      </c>
      <c r="B48" s="22" t="n">
        <v>9737</v>
      </c>
      <c r="C48" s="22" t="n">
        <v>7907</v>
      </c>
      <c r="D48" s="22" t="n">
        <v>422</v>
      </c>
      <c r="E48" s="22" t="n">
        <v>10295</v>
      </c>
      <c r="F48" s="22" t="n">
        <v>7437</v>
      </c>
      <c r="G48" s="22" t="n">
        <v>19435</v>
      </c>
      <c r="H48" s="22" t="n">
        <v>7679</v>
      </c>
      <c r="I48" s="22" t="n">
        <v>447</v>
      </c>
      <c r="J48" s="22" t="n">
        <v>16534</v>
      </c>
      <c r="K48" s="22" t="n">
        <v>7646</v>
      </c>
      <c r="L48" s="22" t="n">
        <v>24213</v>
      </c>
      <c r="M48" s="22" t="n">
        <v>16776</v>
      </c>
      <c r="N48" s="22" t="n">
        <v>7321</v>
      </c>
      <c r="O48" s="22" t="n">
        <v>312</v>
      </c>
      <c r="P48" s="22" t="n">
        <v>16213</v>
      </c>
      <c r="Q48" s="22" t="n">
        <v>8004</v>
      </c>
      <c r="R48" s="22" t="n">
        <v>24240</v>
      </c>
      <c r="S48" s="22" t="n">
        <v>21807</v>
      </c>
      <c r="T48" s="22" t="n">
        <v>11096</v>
      </c>
      <c r="U48" s="22" t="n">
        <v>948</v>
      </c>
      <c r="V48" s="22" t="n">
        <v>281</v>
      </c>
      <c r="W48" s="22" t="n">
        <v>278</v>
      </c>
      <c r="X48" s="22" t="n">
        <v>14710</v>
      </c>
      <c r="Y48" s="22" t="n">
        <v>7045</v>
      </c>
      <c r="Z48" s="22" t="n">
        <v>21826</v>
      </c>
      <c r="AA48" s="22" t="n">
        <v>14704</v>
      </c>
      <c r="AB48" s="22" t="n">
        <v>6157</v>
      </c>
      <c r="AC48" s="22" t="n">
        <v>1297</v>
      </c>
      <c r="AD48" s="22" t="n">
        <v>15802</v>
      </c>
      <c r="AE48" s="22" t="n">
        <v>6064</v>
      </c>
      <c r="AF48" s="22" t="n">
        <v>21925</v>
      </c>
      <c r="AG48" s="22" t="n">
        <v>25132</v>
      </c>
      <c r="AH48" s="22" t="n">
        <v>11305</v>
      </c>
      <c r="AI48" s="22" t="n">
        <v>273</v>
      </c>
      <c r="AJ48" s="22" t="n">
        <v>77</v>
      </c>
      <c r="AK48" s="22" t="n">
        <v>72</v>
      </c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</row>
    <row r="49">
      <c r="A49" s="83" t="n">
        <v>47</v>
      </c>
      <c r="B49" s="22" t="n">
        <v>7485</v>
      </c>
      <c r="C49" s="22" t="n">
        <v>4945</v>
      </c>
      <c r="D49" s="22" t="n">
        <v>322</v>
      </c>
      <c r="E49" s="22" t="n">
        <v>8037</v>
      </c>
      <c r="F49" s="22" t="n">
        <v>4621</v>
      </c>
      <c r="G49" s="22" t="n">
        <v>16910</v>
      </c>
      <c r="H49" s="22" t="n">
        <v>5663</v>
      </c>
      <c r="I49" s="22" t="n">
        <v>346</v>
      </c>
      <c r="J49" s="22" t="n">
        <v>12980</v>
      </c>
      <c r="K49" s="22" t="n">
        <v>5067</v>
      </c>
      <c r="L49" s="22" t="n">
        <v>18069</v>
      </c>
      <c r="M49" s="22" t="n">
        <v>13270</v>
      </c>
      <c r="N49" s="22" t="n">
        <v>4708</v>
      </c>
      <c r="O49" s="22" t="n">
        <v>173</v>
      </c>
      <c r="P49" s="22" t="n">
        <v>12875</v>
      </c>
      <c r="Q49" s="22" t="n">
        <v>5208</v>
      </c>
      <c r="R49" s="22" t="n">
        <v>18099</v>
      </c>
      <c r="S49" s="22" t="n">
        <v>18714</v>
      </c>
      <c r="T49" s="22" t="n">
        <v>7769</v>
      </c>
      <c r="U49" s="22" t="n">
        <v>775</v>
      </c>
      <c r="V49" s="22" t="n">
        <v>227</v>
      </c>
      <c r="W49" s="22" t="n">
        <v>225</v>
      </c>
      <c r="X49" s="22" t="n">
        <v>10665</v>
      </c>
      <c r="Y49" s="22" t="n">
        <v>4753</v>
      </c>
      <c r="Z49" s="22" t="n">
        <v>15462</v>
      </c>
      <c r="AA49" s="22" t="n">
        <v>10764</v>
      </c>
      <c r="AB49" s="22" t="n">
        <v>4210</v>
      </c>
      <c r="AC49" s="22" t="n">
        <v>761</v>
      </c>
      <c r="AD49" s="22" t="n">
        <v>11437</v>
      </c>
      <c r="AE49" s="22" t="n">
        <v>3854</v>
      </c>
      <c r="AF49" s="22" t="n">
        <v>15334</v>
      </c>
      <c r="AG49" s="22" t="n">
        <v>21308</v>
      </c>
      <c r="AH49" s="22" t="n">
        <v>7850</v>
      </c>
      <c r="AI49" s="22" t="n">
        <v>198</v>
      </c>
      <c r="AJ49" s="22" t="n">
        <v>63</v>
      </c>
      <c r="AK49" s="22" t="n">
        <v>47</v>
      </c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</row>
    <row r="50">
      <c r="A50" s="83" t="n">
        <v>48</v>
      </c>
      <c r="B50" s="22" t="n">
        <v>4696</v>
      </c>
      <c r="C50" s="22" t="n">
        <v>4933</v>
      </c>
      <c r="D50" s="22" t="n">
        <v>324</v>
      </c>
      <c r="E50" s="22" t="n">
        <v>5175</v>
      </c>
      <c r="F50" s="22" t="n">
        <v>4729</v>
      </c>
      <c r="G50" s="22" t="n">
        <v>12431</v>
      </c>
      <c r="H50" s="22" t="n">
        <v>6645</v>
      </c>
      <c r="I50" s="22" t="n">
        <v>445</v>
      </c>
      <c r="J50" s="22" t="n">
        <v>8177</v>
      </c>
      <c r="K50" s="22" t="n">
        <v>5725</v>
      </c>
      <c r="L50" s="22" t="n">
        <v>13921</v>
      </c>
      <c r="M50" s="22" t="n">
        <v>8554</v>
      </c>
      <c r="N50" s="22" t="n">
        <v>5233</v>
      </c>
      <c r="O50" s="22" t="n">
        <v>242</v>
      </c>
      <c r="P50" s="22" t="n">
        <v>7914</v>
      </c>
      <c r="Q50" s="22" t="n">
        <v>6030</v>
      </c>
      <c r="R50" s="22" t="n">
        <v>13961</v>
      </c>
      <c r="S50" s="22" t="n">
        <v>10510</v>
      </c>
      <c r="T50" s="22" t="n">
        <v>7879</v>
      </c>
      <c r="U50" s="22" t="n">
        <v>858</v>
      </c>
      <c r="V50" s="22" t="n">
        <v>231</v>
      </c>
      <c r="W50" s="22" t="n">
        <v>221</v>
      </c>
      <c r="X50" s="22" t="n">
        <v>7277</v>
      </c>
      <c r="Y50" s="22" t="n">
        <v>5479</v>
      </c>
      <c r="Z50" s="22" t="n">
        <v>12800</v>
      </c>
      <c r="AA50" s="22" t="n">
        <v>7144</v>
      </c>
      <c r="AB50" s="22" t="n">
        <v>4732</v>
      </c>
      <c r="AC50" s="22" t="n">
        <v>1091</v>
      </c>
      <c r="AD50" s="22" t="n">
        <v>8746</v>
      </c>
      <c r="AE50" s="22" t="n">
        <v>3989</v>
      </c>
      <c r="AF50" s="22" t="n">
        <v>12779</v>
      </c>
      <c r="AG50" s="22" t="n">
        <v>14176</v>
      </c>
      <c r="AH50" s="22" t="n">
        <v>8965</v>
      </c>
      <c r="AI50" s="22" t="n">
        <v>210</v>
      </c>
      <c r="AJ50" s="22" t="n">
        <v>55</v>
      </c>
      <c r="AK50" s="22" t="n">
        <v>66</v>
      </c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</row>
    <row r="51">
      <c r="A51" s="83" t="n">
        <v>49</v>
      </c>
      <c r="B51" s="22" t="n">
        <v>4186</v>
      </c>
      <c r="C51" s="22" t="n">
        <v>8001</v>
      </c>
      <c r="D51" s="22" t="n">
        <v>352</v>
      </c>
      <c r="E51" s="22" t="n">
        <v>4565</v>
      </c>
      <c r="F51" s="22" t="n">
        <v>7931</v>
      </c>
      <c r="G51" s="22" t="n">
        <v>15493</v>
      </c>
      <c r="H51" s="22" t="n">
        <v>12759</v>
      </c>
      <c r="I51" s="22" t="n">
        <v>445</v>
      </c>
      <c r="J51" s="22" t="n">
        <v>12258</v>
      </c>
      <c r="K51" s="22" t="n">
        <v>11240</v>
      </c>
      <c r="L51" s="22" t="n">
        <v>23519</v>
      </c>
      <c r="M51" s="22" t="n">
        <v>12611</v>
      </c>
      <c r="N51" s="22" t="n">
        <v>10744</v>
      </c>
      <c r="O51" s="22" t="n">
        <v>269</v>
      </c>
      <c r="P51" s="22" t="n">
        <v>12130</v>
      </c>
      <c r="Q51" s="22" t="n">
        <v>11405</v>
      </c>
      <c r="R51" s="22" t="n">
        <v>23556</v>
      </c>
      <c r="S51" s="22" t="n">
        <v>13885</v>
      </c>
      <c r="T51" s="22" t="n">
        <v>15301</v>
      </c>
      <c r="U51" s="22" t="n">
        <v>1016</v>
      </c>
      <c r="V51" s="22" t="n">
        <v>300</v>
      </c>
      <c r="W51" s="22" t="n">
        <v>173</v>
      </c>
      <c r="X51" s="22" t="n">
        <v>10669</v>
      </c>
      <c r="Y51" s="22" t="n">
        <v>11170</v>
      </c>
      <c r="Z51" s="22" t="n">
        <v>21903</v>
      </c>
      <c r="AA51" s="22" t="n">
        <v>10708</v>
      </c>
      <c r="AB51" s="22" t="n">
        <v>10192</v>
      </c>
      <c r="AC51" s="22" t="n">
        <v>1179</v>
      </c>
      <c r="AD51" s="22" t="n">
        <v>11866</v>
      </c>
      <c r="AE51" s="22" t="n">
        <v>9993</v>
      </c>
      <c r="AF51" s="22" t="n">
        <v>21915</v>
      </c>
      <c r="AG51" s="22" t="n">
        <v>16575</v>
      </c>
      <c r="AH51" s="22" t="n">
        <v>17719</v>
      </c>
      <c r="AI51" s="22" t="n">
        <v>240</v>
      </c>
      <c r="AJ51" s="22" t="n">
        <v>73</v>
      </c>
      <c r="AK51" s="22" t="n">
        <v>43</v>
      </c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</row>
    <row r="52">
      <c r="A52" s="83" t="n">
        <v>50</v>
      </c>
      <c r="B52" s="22" t="n">
        <v>5348</v>
      </c>
      <c r="C52" s="22" t="n">
        <v>12436</v>
      </c>
      <c r="D52" s="22" t="n">
        <v>417</v>
      </c>
      <c r="E52" s="22" t="n">
        <v>6054</v>
      </c>
      <c r="F52" s="22" t="n">
        <v>11941</v>
      </c>
      <c r="G52" s="22" t="n">
        <v>14918</v>
      </c>
      <c r="H52" s="22" t="n">
        <v>14841</v>
      </c>
      <c r="I52" s="22" t="n">
        <v>529</v>
      </c>
      <c r="J52" s="22" t="n">
        <v>11325</v>
      </c>
      <c r="K52" s="22" t="n">
        <v>13582</v>
      </c>
      <c r="L52" s="22" t="n">
        <v>24930</v>
      </c>
      <c r="M52" s="22" t="n">
        <v>12081</v>
      </c>
      <c r="N52" s="22" t="n">
        <v>12880</v>
      </c>
      <c r="O52" s="22" t="n">
        <v>242</v>
      </c>
      <c r="P52" s="22" t="n">
        <v>11026</v>
      </c>
      <c r="Q52" s="22" t="n">
        <v>13915</v>
      </c>
      <c r="R52" s="22" t="n">
        <v>24952</v>
      </c>
      <c r="S52" s="22" t="n">
        <v>15128</v>
      </c>
      <c r="T52" s="22" t="n">
        <v>18593</v>
      </c>
      <c r="U52" s="22" t="n">
        <v>990</v>
      </c>
      <c r="V52" s="22" t="n">
        <v>308</v>
      </c>
      <c r="W52" s="22" t="n">
        <v>213</v>
      </c>
      <c r="X52" s="22" t="n">
        <v>8801</v>
      </c>
      <c r="Y52" s="22" t="n">
        <v>11752</v>
      </c>
      <c r="Z52" s="22" t="n">
        <v>20590</v>
      </c>
      <c r="AA52" s="22" t="n">
        <v>8835</v>
      </c>
      <c r="AB52" s="22" t="n">
        <v>10711</v>
      </c>
      <c r="AC52" s="22" t="n">
        <v>1283</v>
      </c>
      <c r="AD52" s="22" t="n">
        <v>11695</v>
      </c>
      <c r="AE52" s="22" t="n">
        <v>8922</v>
      </c>
      <c r="AF52" s="22" t="n">
        <v>20650</v>
      </c>
      <c r="AG52" s="22" t="n">
        <v>15174</v>
      </c>
      <c r="AH52" s="22" t="n">
        <v>17923</v>
      </c>
      <c r="AI52" s="22" t="n">
        <v>275</v>
      </c>
      <c r="AJ52" s="22" t="n">
        <v>70</v>
      </c>
      <c r="AK52" s="22" t="n">
        <v>82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</row>
    <row r="53">
      <c r="A53" s="83" t="n">
        <v>51</v>
      </c>
      <c r="B53" s="22" t="n">
        <v>6190</v>
      </c>
      <c r="C53" s="22" t="n">
        <v>12345</v>
      </c>
      <c r="D53" s="22" t="n">
        <v>407</v>
      </c>
      <c r="E53" s="22" t="n">
        <v>6667</v>
      </c>
      <c r="F53" s="22" t="n">
        <v>11997</v>
      </c>
      <c r="G53" s="22" t="n">
        <v>16227</v>
      </c>
      <c r="H53" s="22" t="n">
        <v>16268</v>
      </c>
      <c r="I53" s="22" t="n">
        <v>830</v>
      </c>
      <c r="J53" s="22" t="n">
        <v>11727</v>
      </c>
      <c r="K53" s="22" t="n">
        <v>14820</v>
      </c>
      <c r="L53" s="22" t="n">
        <v>26573</v>
      </c>
      <c r="M53" s="22" t="n">
        <v>12467</v>
      </c>
      <c r="N53" s="22" t="n">
        <v>14005</v>
      </c>
      <c r="O53" s="22" t="n">
        <v>279</v>
      </c>
      <c r="P53" s="22" t="n">
        <v>11092</v>
      </c>
      <c r="Q53" s="22" t="n">
        <v>15471</v>
      </c>
      <c r="R53" s="22" t="n">
        <v>26584</v>
      </c>
      <c r="S53" s="22" t="n">
        <v>14004</v>
      </c>
      <c r="T53" s="22" t="n">
        <v>19520</v>
      </c>
      <c r="U53" s="22" t="n">
        <v>1547</v>
      </c>
      <c r="V53" s="22" t="n">
        <v>388</v>
      </c>
      <c r="W53" s="22" t="n">
        <v>315</v>
      </c>
      <c r="X53" s="22" t="n">
        <v>9575</v>
      </c>
      <c r="Y53" s="22" t="n">
        <v>13624</v>
      </c>
      <c r="Z53" s="22" t="n">
        <v>23238</v>
      </c>
      <c r="AA53" s="22" t="n">
        <v>9605</v>
      </c>
      <c r="AB53" s="22" t="n">
        <v>12190</v>
      </c>
      <c r="AC53" s="22" t="n">
        <v>1641</v>
      </c>
      <c r="AD53" s="22" t="n">
        <v>12276</v>
      </c>
      <c r="AE53" s="22" t="n">
        <v>10625</v>
      </c>
      <c r="AF53" s="22" t="n">
        <v>22950</v>
      </c>
      <c r="AG53" s="22" t="n">
        <v>14984</v>
      </c>
      <c r="AH53" s="22" t="n">
        <v>21763</v>
      </c>
      <c r="AI53" s="22" t="n">
        <v>337</v>
      </c>
      <c r="AJ53" s="22" t="n">
        <v>63</v>
      </c>
      <c r="AK53" s="22" t="n">
        <v>61</v>
      </c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</row>
    <row r="54">
      <c r="A54" s="83" t="n">
        <v>52</v>
      </c>
      <c r="B54" s="22" t="n">
        <v>7411</v>
      </c>
      <c r="C54" s="22" t="n">
        <v>8957</v>
      </c>
      <c r="D54" s="22" t="n">
        <v>526</v>
      </c>
      <c r="E54" s="22" t="n">
        <v>8060</v>
      </c>
      <c r="F54" s="22" t="n">
        <v>8575</v>
      </c>
      <c r="G54" s="22" t="n">
        <v>15663</v>
      </c>
      <c r="H54" s="22" t="n">
        <v>9672</v>
      </c>
      <c r="I54" s="22" t="n">
        <v>580</v>
      </c>
      <c r="J54" s="22" t="n">
        <v>11142</v>
      </c>
      <c r="K54" s="22" t="n">
        <v>8272</v>
      </c>
      <c r="L54" s="22" t="n">
        <v>19426</v>
      </c>
      <c r="M54" s="22" t="n">
        <v>11482</v>
      </c>
      <c r="N54" s="22" t="n">
        <v>7790</v>
      </c>
      <c r="O54" s="22" t="n">
        <v>294</v>
      </c>
      <c r="P54" s="22" t="n">
        <v>10957</v>
      </c>
      <c r="Q54" s="22" t="n">
        <v>8491</v>
      </c>
      <c r="R54" s="22" t="n">
        <v>19461</v>
      </c>
      <c r="S54" s="22" t="n">
        <v>14955</v>
      </c>
      <c r="T54" s="22" t="n">
        <v>12499</v>
      </c>
      <c r="U54" s="22" t="n">
        <v>1336</v>
      </c>
      <c r="V54" s="22" t="n">
        <v>329</v>
      </c>
      <c r="W54" s="22" t="n">
        <v>280</v>
      </c>
      <c r="X54" s="22" t="n">
        <v>8209</v>
      </c>
      <c r="Y54" s="22" t="n">
        <v>7652</v>
      </c>
      <c r="Z54" s="22" t="n">
        <v>15904</v>
      </c>
      <c r="AA54" s="22" t="n">
        <v>8166</v>
      </c>
      <c r="AB54" s="22" t="n">
        <v>6857</v>
      </c>
      <c r="AC54" s="22" t="n">
        <v>1110</v>
      </c>
      <c r="AD54" s="22" t="n">
        <v>9092</v>
      </c>
      <c r="AE54" s="22" t="n">
        <v>6565</v>
      </c>
      <c r="AF54" s="22" t="n">
        <v>15702</v>
      </c>
      <c r="AG54" s="22" t="n">
        <v>16388</v>
      </c>
      <c r="AH54" s="22" t="n">
        <v>12831</v>
      </c>
      <c r="AI54" s="22" t="n">
        <v>339</v>
      </c>
      <c r="AJ54" s="22" t="n">
        <v>70</v>
      </c>
      <c r="AK54" s="22" t="n">
        <v>74</v>
      </c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</row>
    <row r="55">
      <c r="A55" s="83" t="n">
        <v>53</v>
      </c>
      <c r="B55" s="22" t="n">
        <v>7486</v>
      </c>
      <c r="C55" s="22" t="n">
        <v>11266</v>
      </c>
      <c r="D55" s="22" t="n">
        <v>552</v>
      </c>
      <c r="E55" s="22" t="n">
        <v>8182</v>
      </c>
      <c r="F55" s="22" t="n">
        <v>10897</v>
      </c>
      <c r="G55" s="22" t="n">
        <v>17809</v>
      </c>
      <c r="H55" s="22" t="n">
        <v>13087</v>
      </c>
      <c r="I55" s="22" t="n">
        <v>737</v>
      </c>
      <c r="J55" s="22" t="n">
        <v>13418</v>
      </c>
      <c r="K55" s="22" t="n">
        <v>11910</v>
      </c>
      <c r="L55" s="22" t="n">
        <v>25357</v>
      </c>
      <c r="M55" s="22" t="n">
        <v>13902</v>
      </c>
      <c r="N55" s="22" t="n">
        <v>11308</v>
      </c>
      <c r="O55" s="22" t="n">
        <v>315</v>
      </c>
      <c r="P55" s="22" t="n">
        <v>13149</v>
      </c>
      <c r="Q55" s="22" t="n">
        <v>12234</v>
      </c>
      <c r="R55" s="22" t="n">
        <v>25408</v>
      </c>
      <c r="S55" s="22" t="n">
        <v>16483</v>
      </c>
      <c r="T55" s="22" t="n">
        <v>16473</v>
      </c>
      <c r="U55" s="22" t="n">
        <v>1484</v>
      </c>
      <c r="V55" s="22" t="n">
        <v>428</v>
      </c>
      <c r="W55" s="22" t="n">
        <v>326</v>
      </c>
      <c r="X55" s="22" t="n">
        <v>10411</v>
      </c>
      <c r="Y55" s="22" t="n">
        <v>11362</v>
      </c>
      <c r="Z55" s="22" t="n">
        <v>21814</v>
      </c>
      <c r="AA55" s="22" t="n">
        <v>10391</v>
      </c>
      <c r="AB55" s="22" t="n">
        <v>10351</v>
      </c>
      <c r="AC55" s="22" t="n">
        <v>1290</v>
      </c>
      <c r="AD55" s="22" t="n">
        <v>11650</v>
      </c>
      <c r="AE55" s="22" t="n">
        <v>9872</v>
      </c>
      <c r="AF55" s="22" t="n">
        <v>21572</v>
      </c>
      <c r="AG55" s="22" t="n">
        <v>17717</v>
      </c>
      <c r="AH55" s="22" t="n">
        <v>17626</v>
      </c>
      <c r="AI55" s="22" t="n">
        <v>328</v>
      </c>
      <c r="AJ55" s="22" t="n">
        <v>78</v>
      </c>
      <c r="AK55" s="22" t="n">
        <v>66</v>
      </c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</row>
    <row r="56">
      <c r="A56" s="83" t="n">
        <v>54</v>
      </c>
      <c r="B56" s="22" t="n">
        <v>6635</v>
      </c>
      <c r="C56" s="22" t="n">
        <v>10423</v>
      </c>
      <c r="D56" s="22" t="n">
        <v>472</v>
      </c>
      <c r="E56" s="22" t="n">
        <v>7274</v>
      </c>
      <c r="F56" s="22" t="n">
        <v>9984</v>
      </c>
      <c r="G56" s="22" t="n">
        <v>14188</v>
      </c>
      <c r="H56" s="22" t="n">
        <v>11243</v>
      </c>
      <c r="I56" s="22" t="n">
        <v>648</v>
      </c>
      <c r="J56" s="22" t="n">
        <v>9849</v>
      </c>
      <c r="K56" s="22" t="n">
        <v>9367</v>
      </c>
      <c r="L56" s="22" t="n">
        <v>19240</v>
      </c>
      <c r="M56" s="22" t="n">
        <v>10286</v>
      </c>
      <c r="N56" s="22" t="n">
        <v>8800</v>
      </c>
      <c r="O56" s="22" t="n">
        <v>256</v>
      </c>
      <c r="P56" s="22" t="n">
        <v>9789</v>
      </c>
      <c r="Q56" s="22" t="n">
        <v>9457</v>
      </c>
      <c r="R56" s="22" t="n">
        <v>19263</v>
      </c>
      <c r="S56" s="22" t="n">
        <v>13617</v>
      </c>
      <c r="T56" s="22" t="n">
        <v>14654</v>
      </c>
      <c r="U56" s="22" t="n">
        <v>1375</v>
      </c>
      <c r="V56" s="22" t="n">
        <v>359</v>
      </c>
      <c r="W56" s="22" t="n">
        <v>345</v>
      </c>
      <c r="X56" s="22" t="n">
        <v>7764</v>
      </c>
      <c r="Y56" s="22" t="n">
        <v>8364</v>
      </c>
      <c r="Z56" s="22" t="n">
        <v>16156</v>
      </c>
      <c r="AA56" s="22" t="n">
        <v>7789</v>
      </c>
      <c r="AB56" s="22" t="n">
        <v>7467</v>
      </c>
      <c r="AC56" s="22" t="n">
        <v>1112</v>
      </c>
      <c r="AD56" s="22" t="n">
        <v>8721</v>
      </c>
      <c r="AE56" s="22" t="n">
        <v>7190</v>
      </c>
      <c r="AF56" s="22" t="n">
        <v>15956</v>
      </c>
      <c r="AG56" s="22" t="n">
        <v>15684</v>
      </c>
      <c r="AH56" s="22" t="n">
        <v>14868</v>
      </c>
      <c r="AI56" s="22" t="n">
        <v>315</v>
      </c>
      <c r="AJ56" s="22" t="n">
        <v>52</v>
      </c>
      <c r="AK56" s="22" t="n">
        <v>57</v>
      </c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</row>
    <row r="57">
      <c r="A57" s="83" t="n">
        <v>55</v>
      </c>
      <c r="B57" s="22" t="n">
        <v>7240</v>
      </c>
      <c r="C57" s="22" t="n">
        <v>6285</v>
      </c>
      <c r="D57" s="22" t="n">
        <v>341</v>
      </c>
      <c r="E57" s="22" t="n">
        <v>7567</v>
      </c>
      <c r="F57" s="22" t="n">
        <v>6208</v>
      </c>
      <c r="G57" s="22" t="n">
        <v>18057</v>
      </c>
      <c r="H57" s="22" t="n">
        <v>8162</v>
      </c>
      <c r="I57" s="22" t="n">
        <v>400</v>
      </c>
      <c r="J57" s="22" t="n">
        <v>14276</v>
      </c>
      <c r="K57" s="22" t="n">
        <v>7533</v>
      </c>
      <c r="L57" s="22" t="n">
        <v>21826</v>
      </c>
      <c r="M57" s="22" t="n">
        <v>14540</v>
      </c>
      <c r="N57" s="22" t="n">
        <v>7136</v>
      </c>
      <c r="O57" s="22" t="n">
        <v>275</v>
      </c>
      <c r="P57" s="22" t="n">
        <v>14169</v>
      </c>
      <c r="Q57" s="22" t="n">
        <v>7673</v>
      </c>
      <c r="R57" s="22" t="n">
        <v>21861</v>
      </c>
      <c r="S57" s="22" t="n">
        <v>17884</v>
      </c>
      <c r="T57" s="22" t="n">
        <v>10620</v>
      </c>
      <c r="U57" s="22" t="n">
        <v>830</v>
      </c>
      <c r="V57" s="22" t="n">
        <v>344</v>
      </c>
      <c r="W57" s="22" t="n">
        <v>203</v>
      </c>
      <c r="X57" s="22" t="n">
        <v>12468</v>
      </c>
      <c r="Y57" s="22" t="n">
        <v>7027</v>
      </c>
      <c r="Z57" s="22" t="n">
        <v>19523</v>
      </c>
      <c r="AA57" s="22" t="n">
        <v>12687</v>
      </c>
      <c r="AB57" s="22" t="n">
        <v>6295</v>
      </c>
      <c r="AC57" s="22" t="n">
        <v>882</v>
      </c>
      <c r="AD57" s="22" t="n">
        <v>13092</v>
      </c>
      <c r="AE57" s="22" t="n">
        <v>6409</v>
      </c>
      <c r="AF57" s="22" t="n">
        <v>19536</v>
      </c>
      <c r="AG57" s="22" t="n">
        <v>21341</v>
      </c>
      <c r="AH57" s="22" t="n">
        <v>10756</v>
      </c>
      <c r="AI57" s="22" t="n">
        <v>221</v>
      </c>
      <c r="AJ57" s="22" t="n">
        <v>52</v>
      </c>
      <c r="AK57" s="22" t="n">
        <v>36</v>
      </c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</row>
    <row r="58">
      <c r="A58" s="83" t="n">
        <v>56</v>
      </c>
      <c r="B58" s="22" t="n">
        <v>6469</v>
      </c>
      <c r="C58" s="22" t="n">
        <v>14676</v>
      </c>
      <c r="D58" s="22" t="n">
        <v>397</v>
      </c>
      <c r="E58" s="22" t="n">
        <v>7010</v>
      </c>
      <c r="F58" s="22" t="n">
        <v>14310</v>
      </c>
      <c r="G58" s="22" t="n">
        <v>16158</v>
      </c>
      <c r="H58" s="22" t="n">
        <v>17047</v>
      </c>
      <c r="I58" s="22" t="n">
        <v>626</v>
      </c>
      <c r="J58" s="22" t="n">
        <v>11774</v>
      </c>
      <c r="K58" s="22" t="n">
        <v>15293</v>
      </c>
      <c r="L58" s="22" t="n">
        <v>27091</v>
      </c>
      <c r="M58" s="22" t="n">
        <v>12071</v>
      </c>
      <c r="N58" s="22" t="n">
        <v>14798</v>
      </c>
      <c r="O58" s="22" t="n">
        <v>318</v>
      </c>
      <c r="P58" s="22" t="n">
        <v>11738</v>
      </c>
      <c r="Q58" s="22" t="n">
        <v>15346</v>
      </c>
      <c r="R58" s="22" t="n">
        <v>27108</v>
      </c>
      <c r="S58" s="22" t="n">
        <v>15754</v>
      </c>
      <c r="T58" s="22" t="n">
        <v>20716</v>
      </c>
      <c r="U58" s="22" t="n">
        <v>1302</v>
      </c>
      <c r="V58" s="22" t="n">
        <v>441</v>
      </c>
      <c r="W58" s="22" t="n">
        <v>203</v>
      </c>
      <c r="X58" s="22" t="n">
        <v>10190</v>
      </c>
      <c r="Y58" s="22" t="n">
        <v>14126</v>
      </c>
      <c r="Z58" s="22" t="n">
        <v>24405</v>
      </c>
      <c r="AA58" s="22" t="n">
        <v>9353</v>
      </c>
      <c r="AB58" s="22" t="n">
        <v>12714</v>
      </c>
      <c r="AC58" s="22" t="n">
        <v>2280</v>
      </c>
      <c r="AD58" s="22" t="n">
        <v>12099</v>
      </c>
      <c r="AE58" s="22" t="n">
        <v>11975</v>
      </c>
      <c r="AF58" s="22" t="n">
        <v>24209</v>
      </c>
      <c r="AG58" s="22" t="n">
        <v>15436</v>
      </c>
      <c r="AH58" s="22" t="n">
        <v>21215</v>
      </c>
      <c r="AI58" s="22" t="n">
        <v>271</v>
      </c>
      <c r="AJ58" s="22" t="n">
        <v>121</v>
      </c>
      <c r="AK58" s="22" t="n">
        <v>63</v>
      </c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</row>
    <row r="59">
      <c r="A59" s="83" t="n">
        <v>57</v>
      </c>
      <c r="B59" s="22" t="n">
        <v>4533</v>
      </c>
      <c r="C59" s="22" t="n">
        <v>16412</v>
      </c>
      <c r="D59" s="22" t="n">
        <v>380</v>
      </c>
      <c r="E59" s="22" t="n">
        <v>4903</v>
      </c>
      <c r="F59" s="22" t="n">
        <v>16138</v>
      </c>
      <c r="G59" s="22" t="n">
        <v>13899</v>
      </c>
      <c r="H59" s="22" t="n">
        <v>24404</v>
      </c>
      <c r="I59" s="22" t="n">
        <v>770</v>
      </c>
      <c r="J59" s="22" t="n">
        <v>9947</v>
      </c>
      <c r="K59" s="22" t="n">
        <v>21771</v>
      </c>
      <c r="L59" s="22" t="n">
        <v>31777</v>
      </c>
      <c r="M59" s="22" t="n">
        <v>10267</v>
      </c>
      <c r="N59" s="22" t="n">
        <v>21142</v>
      </c>
      <c r="O59" s="22" t="n">
        <v>441</v>
      </c>
      <c r="P59" s="22" t="n">
        <v>9878</v>
      </c>
      <c r="Q59" s="22" t="n">
        <v>21860</v>
      </c>
      <c r="R59" s="22" t="n">
        <v>31779</v>
      </c>
      <c r="S59" s="22" t="n">
        <v>12552</v>
      </c>
      <c r="T59" s="22" t="n">
        <v>29276</v>
      </c>
      <c r="U59" s="22" t="n">
        <v>1589</v>
      </c>
      <c r="V59" s="22" t="n">
        <v>522</v>
      </c>
      <c r="W59" s="22" t="n">
        <v>210</v>
      </c>
      <c r="X59" s="22" t="n">
        <v>8783</v>
      </c>
      <c r="Y59" s="22" t="n">
        <v>19601</v>
      </c>
      <c r="Z59" s="22" t="n">
        <v>28504</v>
      </c>
      <c r="AA59" s="22" t="n">
        <v>7419</v>
      </c>
      <c r="AB59" s="22" t="n">
        <v>17881</v>
      </c>
      <c r="AC59" s="22" t="n">
        <v>2918</v>
      </c>
      <c r="AD59" s="22" t="n">
        <v>11130</v>
      </c>
      <c r="AE59" s="22" t="n">
        <v>16990</v>
      </c>
      <c r="AF59" s="22" t="n">
        <v>28312</v>
      </c>
      <c r="AG59" s="22" t="n">
        <v>11993</v>
      </c>
      <c r="AH59" s="22" t="n">
        <v>29182</v>
      </c>
      <c r="AI59" s="22" t="n">
        <v>338</v>
      </c>
      <c r="AJ59" s="22" t="n">
        <v>93</v>
      </c>
      <c r="AK59" s="22" t="n">
        <v>92</v>
      </c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</row>
    <row r="60">
      <c r="A60" s="83" t="n">
        <v>58</v>
      </c>
      <c r="B60" s="22" t="n">
        <v>4543</v>
      </c>
      <c r="C60" s="22" t="n">
        <v>14067</v>
      </c>
      <c r="D60" s="22" t="n">
        <v>404</v>
      </c>
      <c r="E60" s="22" t="n">
        <v>5103</v>
      </c>
      <c r="F60" s="22" t="n">
        <v>13748</v>
      </c>
      <c r="G60" s="22" t="n">
        <v>13683</v>
      </c>
      <c r="H60" s="22" t="n">
        <v>18777</v>
      </c>
      <c r="I60" s="22" t="n">
        <v>653</v>
      </c>
      <c r="J60" s="22" t="n">
        <v>10256</v>
      </c>
      <c r="K60" s="22" t="n">
        <v>16366</v>
      </c>
      <c r="L60" s="22" t="n">
        <v>26640</v>
      </c>
      <c r="M60" s="22" t="n">
        <v>10781</v>
      </c>
      <c r="N60" s="22" t="n">
        <v>15739</v>
      </c>
      <c r="O60" s="22" t="n">
        <v>267</v>
      </c>
      <c r="P60" s="22" t="n">
        <v>9944</v>
      </c>
      <c r="Q60" s="22" t="n">
        <v>16692</v>
      </c>
      <c r="R60" s="22" t="n">
        <v>26654</v>
      </c>
      <c r="S60" s="22" t="n">
        <v>11939</v>
      </c>
      <c r="T60" s="22" t="n">
        <v>22842</v>
      </c>
      <c r="U60" s="22" t="n">
        <v>1311</v>
      </c>
      <c r="V60" s="22" t="n">
        <v>407</v>
      </c>
      <c r="W60" s="22" t="n">
        <v>242</v>
      </c>
      <c r="X60" s="22" t="n">
        <v>7901</v>
      </c>
      <c r="Y60" s="22" t="n">
        <v>14241</v>
      </c>
      <c r="Z60" s="22" t="n">
        <v>22181</v>
      </c>
      <c r="AA60" s="22" t="n">
        <v>7979</v>
      </c>
      <c r="AB60" s="22" t="n">
        <v>12975</v>
      </c>
      <c r="AC60" s="22" t="n">
        <v>1453</v>
      </c>
      <c r="AD60" s="22" t="n">
        <v>9674</v>
      </c>
      <c r="AE60" s="22" t="n">
        <v>12271</v>
      </c>
      <c r="AF60" s="22" t="n">
        <v>22004</v>
      </c>
      <c r="AG60" s="22" t="n">
        <v>12500</v>
      </c>
      <c r="AH60" s="22" t="n">
        <v>22363</v>
      </c>
      <c r="AI60" s="22" t="n">
        <v>327</v>
      </c>
      <c r="AJ60" s="22" t="n">
        <v>67</v>
      </c>
      <c r="AK60" s="22" t="n">
        <v>59</v>
      </c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</row>
    <row r="61">
      <c r="A61" s="83" t="n">
        <v>59</v>
      </c>
      <c r="B61" s="22" t="n">
        <v>4675</v>
      </c>
      <c r="C61" s="22" t="n">
        <v>14293</v>
      </c>
      <c r="D61" s="22" t="n">
        <v>367</v>
      </c>
      <c r="E61" s="22" t="n">
        <v>5172</v>
      </c>
      <c r="F61" s="22" t="n">
        <v>14091</v>
      </c>
      <c r="G61" s="22" t="n">
        <v>13916</v>
      </c>
      <c r="H61" s="22" t="n">
        <v>17589</v>
      </c>
      <c r="I61" s="22" t="n">
        <v>521</v>
      </c>
      <c r="J61" s="22" t="n">
        <v>11070</v>
      </c>
      <c r="K61" s="22" t="n">
        <v>15854</v>
      </c>
      <c r="L61" s="22" t="n">
        <v>26947</v>
      </c>
      <c r="M61" s="22" t="n">
        <v>11457</v>
      </c>
      <c r="N61" s="22" t="n">
        <v>15369</v>
      </c>
      <c r="O61" s="22" t="n">
        <v>263</v>
      </c>
      <c r="P61" s="22" t="n">
        <v>10800</v>
      </c>
      <c r="Q61" s="22" t="n">
        <v>16151</v>
      </c>
      <c r="R61" s="22" t="n">
        <v>26957</v>
      </c>
      <c r="S61" s="22" t="n">
        <v>13690</v>
      </c>
      <c r="T61" s="22" t="n">
        <v>22682</v>
      </c>
      <c r="U61" s="22" t="n">
        <v>1148</v>
      </c>
      <c r="V61" s="22" t="n">
        <v>371</v>
      </c>
      <c r="W61" s="22" t="n">
        <v>164</v>
      </c>
      <c r="X61" s="22" t="n">
        <v>9715</v>
      </c>
      <c r="Y61" s="22" t="n">
        <v>14672</v>
      </c>
      <c r="Z61" s="22" t="n">
        <v>24429</v>
      </c>
      <c r="AA61" s="22" t="n">
        <v>9690</v>
      </c>
      <c r="AB61" s="22" t="n">
        <v>13559</v>
      </c>
      <c r="AC61" s="22" t="n">
        <v>1464</v>
      </c>
      <c r="AD61" s="22" t="n">
        <v>11527</v>
      </c>
      <c r="AE61" s="22" t="n">
        <v>12913</v>
      </c>
      <c r="AF61" s="22" t="n">
        <v>24480</v>
      </c>
      <c r="AG61" s="22" t="n">
        <v>15398</v>
      </c>
      <c r="AH61" s="22" t="n">
        <v>22930</v>
      </c>
      <c r="AI61" s="22" t="n">
        <v>297</v>
      </c>
      <c r="AJ61" s="22" t="n">
        <v>117</v>
      </c>
      <c r="AK61" s="22" t="n">
        <v>64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</row>
    <row r="62">
      <c r="A62" s="83" t="n">
        <v>60</v>
      </c>
      <c r="B62" s="22" t="n">
        <v>11379</v>
      </c>
      <c r="C62" s="22" t="n">
        <v>5438</v>
      </c>
      <c r="D62" s="22" t="n">
        <v>353</v>
      </c>
      <c r="E62" s="22" t="n">
        <v>11594</v>
      </c>
      <c r="F62" s="22" t="n">
        <v>5299</v>
      </c>
      <c r="G62" s="22" t="n">
        <v>28027</v>
      </c>
      <c r="H62" s="22" t="n">
        <v>6428</v>
      </c>
      <c r="I62" s="22" t="n">
        <v>518</v>
      </c>
      <c r="J62" s="22" t="n">
        <v>22346</v>
      </c>
      <c r="K62" s="22" t="n">
        <v>6201</v>
      </c>
      <c r="L62" s="22" t="n">
        <v>28581</v>
      </c>
      <c r="M62" s="22" t="n">
        <v>22492</v>
      </c>
      <c r="N62" s="22" t="n">
        <v>5880</v>
      </c>
      <c r="O62" s="22" t="n">
        <v>322</v>
      </c>
      <c r="P62" s="22" t="n">
        <v>22295</v>
      </c>
      <c r="Q62" s="22" t="n">
        <v>6275</v>
      </c>
      <c r="R62" s="22" t="n">
        <v>28593</v>
      </c>
      <c r="S62" s="22" t="n">
        <v>28472</v>
      </c>
      <c r="T62" s="22" t="n">
        <v>7644</v>
      </c>
      <c r="U62" s="22" t="n">
        <v>1003</v>
      </c>
      <c r="V62" s="22" t="n">
        <v>355</v>
      </c>
      <c r="W62" s="22" t="n">
        <v>290</v>
      </c>
      <c r="X62" s="22" t="n">
        <v>19848</v>
      </c>
      <c r="Y62" s="22" t="n">
        <v>6327</v>
      </c>
      <c r="Z62" s="22" t="n">
        <v>26237</v>
      </c>
      <c r="AA62" s="22" t="n">
        <v>19163</v>
      </c>
      <c r="AB62" s="22" t="n">
        <v>5258</v>
      </c>
      <c r="AC62" s="22" t="n">
        <v>1982</v>
      </c>
      <c r="AD62" s="22" t="n">
        <v>20836</v>
      </c>
      <c r="AE62" s="22" t="n">
        <v>5240</v>
      </c>
      <c r="AF62" s="22" t="n">
        <v>26168</v>
      </c>
      <c r="AG62" s="22" t="n">
        <v>29626</v>
      </c>
      <c r="AH62" s="22" t="n">
        <v>9117</v>
      </c>
      <c r="AI62" s="22" t="n">
        <v>269</v>
      </c>
      <c r="AJ62" s="22" t="n">
        <v>85</v>
      </c>
      <c r="AK62" s="22" t="n">
        <v>79</v>
      </c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</row>
    <row r="63">
      <c r="A63" s="83" t="n">
        <v>61</v>
      </c>
      <c r="B63" s="22" t="n">
        <v>11175</v>
      </c>
      <c r="C63" s="22" t="n">
        <v>1884</v>
      </c>
      <c r="D63" s="22" t="n">
        <v>325</v>
      </c>
      <c r="E63" s="22" t="n">
        <v>11277</v>
      </c>
      <c r="F63" s="22" t="n">
        <v>1993</v>
      </c>
      <c r="G63" s="22" t="n">
        <v>23879</v>
      </c>
      <c r="H63" s="22" t="n">
        <v>1962</v>
      </c>
      <c r="I63" s="22" t="n">
        <v>415</v>
      </c>
      <c r="J63" s="22" t="n">
        <v>17721</v>
      </c>
      <c r="K63" s="22" t="n">
        <v>2107</v>
      </c>
      <c r="L63" s="22" t="n">
        <v>19863</v>
      </c>
      <c r="M63" s="22" t="n">
        <v>17937</v>
      </c>
      <c r="N63" s="22" t="n">
        <v>1798</v>
      </c>
      <c r="O63" s="22" t="n">
        <v>257</v>
      </c>
      <c r="P63" s="22" t="n">
        <v>17804</v>
      </c>
      <c r="Q63" s="22" t="n">
        <v>2078</v>
      </c>
      <c r="R63" s="22" t="n">
        <v>19909</v>
      </c>
      <c r="S63" s="22" t="n">
        <v>27263</v>
      </c>
      <c r="T63" s="22" t="n">
        <v>2737</v>
      </c>
      <c r="U63" s="22" t="n">
        <v>834</v>
      </c>
      <c r="V63" s="22" t="n">
        <v>291</v>
      </c>
      <c r="W63" s="22" t="n">
        <v>414</v>
      </c>
      <c r="X63" s="22" t="n">
        <v>14327</v>
      </c>
      <c r="Y63" s="22" t="n">
        <v>1975</v>
      </c>
      <c r="Z63" s="22" t="n">
        <v>16336</v>
      </c>
      <c r="AA63" s="22" t="n">
        <v>14033</v>
      </c>
      <c r="AB63" s="22" t="n">
        <v>1423</v>
      </c>
      <c r="AC63" s="22" t="n">
        <v>1140</v>
      </c>
      <c r="AD63" s="22" t="n">
        <v>14405</v>
      </c>
      <c r="AE63" s="22" t="n">
        <v>1881</v>
      </c>
      <c r="AF63" s="22" t="n">
        <v>16357</v>
      </c>
      <c r="AG63" s="22" t="n">
        <v>26936</v>
      </c>
      <c r="AH63" s="22" t="n">
        <v>2910</v>
      </c>
      <c r="AI63" s="22" t="n">
        <v>225</v>
      </c>
      <c r="AJ63" s="22" t="n">
        <v>36</v>
      </c>
      <c r="AK63" s="22" t="n">
        <v>83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</row>
    <row r="64">
      <c r="A64" s="83" t="n">
        <v>62</v>
      </c>
      <c r="B64" s="22" t="n">
        <v>9943</v>
      </c>
      <c r="C64" s="22" t="n">
        <v>7654</v>
      </c>
      <c r="D64" s="22" t="n">
        <v>316</v>
      </c>
      <c r="E64" s="22" t="n">
        <v>10249</v>
      </c>
      <c r="F64" s="22" t="n">
        <v>7392</v>
      </c>
      <c r="G64" s="22" t="n">
        <v>24771</v>
      </c>
      <c r="H64" s="22" t="n">
        <v>8413</v>
      </c>
      <c r="I64" s="22" t="n">
        <v>406</v>
      </c>
      <c r="J64" s="22" t="n">
        <v>19534</v>
      </c>
      <c r="K64" s="22" t="n">
        <v>7747</v>
      </c>
      <c r="L64" s="22" t="n">
        <v>27305</v>
      </c>
      <c r="M64" s="22" t="n">
        <v>19621</v>
      </c>
      <c r="N64" s="22" t="n">
        <v>7491</v>
      </c>
      <c r="O64" s="22" t="n">
        <v>260</v>
      </c>
      <c r="P64" s="22" t="n">
        <v>19537</v>
      </c>
      <c r="Q64" s="22" t="n">
        <v>7732</v>
      </c>
      <c r="R64" s="22" t="n">
        <v>27291</v>
      </c>
      <c r="S64" s="22" t="n">
        <v>25256</v>
      </c>
      <c r="T64" s="22" t="n">
        <v>10912</v>
      </c>
      <c r="U64" s="22" t="n">
        <v>739</v>
      </c>
      <c r="V64" s="22" t="n">
        <v>288</v>
      </c>
      <c r="W64" s="22" t="n">
        <v>296</v>
      </c>
      <c r="X64" s="22" t="n">
        <v>16936</v>
      </c>
      <c r="Y64" s="22" t="n">
        <v>7620</v>
      </c>
      <c r="Z64" s="22" t="n">
        <v>24616</v>
      </c>
      <c r="AA64" s="22" t="n">
        <v>16463</v>
      </c>
      <c r="AB64" s="22" t="n">
        <v>6789</v>
      </c>
      <c r="AC64" s="22" t="n">
        <v>1585</v>
      </c>
      <c r="AD64" s="22" t="n">
        <v>17687</v>
      </c>
      <c r="AE64" s="22" t="n">
        <v>6810</v>
      </c>
      <c r="AF64" s="22" t="n">
        <v>24586</v>
      </c>
      <c r="AG64" s="22" t="n">
        <v>26472</v>
      </c>
      <c r="AH64" s="22" t="n">
        <v>11040</v>
      </c>
      <c r="AI64" s="22" t="n">
        <v>251</v>
      </c>
      <c r="AJ64" s="22" t="n">
        <v>93</v>
      </c>
      <c r="AK64" s="22" t="n">
        <v>75</v>
      </c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</row>
    <row r="65">
      <c r="A65" s="83" t="n">
        <v>63</v>
      </c>
      <c r="B65" s="22" t="n">
        <v>7217</v>
      </c>
      <c r="C65" s="22" t="n">
        <v>2764</v>
      </c>
      <c r="D65" s="22" t="n">
        <v>202</v>
      </c>
      <c r="E65" s="22" t="n">
        <v>7427</v>
      </c>
      <c r="F65" s="22" t="n">
        <v>2596</v>
      </c>
      <c r="G65" s="22" t="n">
        <v>20827</v>
      </c>
      <c r="H65" s="22" t="n">
        <v>4374</v>
      </c>
      <c r="I65" s="22" t="n">
        <v>270</v>
      </c>
      <c r="J65" s="22" t="n">
        <v>15167</v>
      </c>
      <c r="K65" s="22" t="n">
        <v>3817</v>
      </c>
      <c r="L65" s="22" t="n">
        <v>18988</v>
      </c>
      <c r="M65" s="22" t="n">
        <v>15243</v>
      </c>
      <c r="N65" s="22" t="n">
        <v>3662</v>
      </c>
      <c r="O65" s="22" t="n">
        <v>189</v>
      </c>
      <c r="P65" s="22" t="n">
        <v>15238</v>
      </c>
      <c r="Q65" s="22" t="n">
        <v>3780</v>
      </c>
      <c r="R65" s="22" t="n">
        <v>19022</v>
      </c>
      <c r="S65" s="22" t="n">
        <v>23015</v>
      </c>
      <c r="T65" s="22" t="n">
        <v>5841</v>
      </c>
      <c r="U65" s="22" t="n">
        <v>536</v>
      </c>
      <c r="V65" s="22" t="n">
        <v>211</v>
      </c>
      <c r="W65" s="22" t="n">
        <v>234</v>
      </c>
      <c r="X65" s="22" t="n">
        <v>13333</v>
      </c>
      <c r="Y65" s="22" t="n">
        <v>3909</v>
      </c>
      <c r="Z65" s="22" t="n">
        <v>17275</v>
      </c>
      <c r="AA65" s="22" t="n">
        <v>13062</v>
      </c>
      <c r="AB65" s="22" t="n">
        <v>3411</v>
      </c>
      <c r="AC65" s="22" t="n">
        <v>909</v>
      </c>
      <c r="AD65" s="22" t="n">
        <v>13694</v>
      </c>
      <c r="AE65" s="22" t="n">
        <v>3498</v>
      </c>
      <c r="AF65" s="22" t="n">
        <v>17223</v>
      </c>
      <c r="AG65" s="22" t="n">
        <v>22930</v>
      </c>
      <c r="AH65" s="22" t="n">
        <v>5963</v>
      </c>
      <c r="AI65" s="22" t="n">
        <v>126</v>
      </c>
      <c r="AJ65" s="22" t="n">
        <v>58</v>
      </c>
      <c r="AK65" s="22" t="n">
        <v>34</v>
      </c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</row>
    <row r="66">
      <c r="A66" s="83" t="n">
        <v>64</v>
      </c>
      <c r="B66" s="22" t="n">
        <v>5147</v>
      </c>
      <c r="C66" s="22" t="n">
        <v>8081</v>
      </c>
      <c r="D66" s="22" t="n">
        <v>268</v>
      </c>
      <c r="E66" s="22" t="n">
        <v>5499</v>
      </c>
      <c r="F66" s="22" t="n">
        <v>7762</v>
      </c>
      <c r="G66" s="22" t="n">
        <v>14804</v>
      </c>
      <c r="H66" s="22" t="n">
        <v>12665</v>
      </c>
      <c r="I66" s="22" t="n">
        <v>427</v>
      </c>
      <c r="J66" s="22" t="n">
        <v>10676</v>
      </c>
      <c r="K66" s="22" t="n">
        <v>11145</v>
      </c>
      <c r="L66" s="22" t="n">
        <v>21837</v>
      </c>
      <c r="M66" s="22" t="n">
        <v>10776</v>
      </c>
      <c r="N66" s="22" t="n">
        <v>10879</v>
      </c>
      <c r="O66" s="22" t="n">
        <v>241</v>
      </c>
      <c r="P66" s="22" t="n">
        <v>10646</v>
      </c>
      <c r="Q66" s="22" t="n">
        <v>11188</v>
      </c>
      <c r="R66" s="22" t="n">
        <v>21850</v>
      </c>
      <c r="S66" s="22" t="n">
        <v>14700</v>
      </c>
      <c r="T66" s="22" t="n">
        <v>16324</v>
      </c>
      <c r="U66" s="22" t="n">
        <v>925</v>
      </c>
      <c r="V66" s="22" t="n">
        <v>319</v>
      </c>
      <c r="W66" s="22" t="n">
        <v>178</v>
      </c>
      <c r="X66" s="22" t="n">
        <v>8973</v>
      </c>
      <c r="Y66" s="22" t="n">
        <v>10730</v>
      </c>
      <c r="Z66" s="22" t="n">
        <v>19791</v>
      </c>
      <c r="AA66" s="22" t="n">
        <v>8308</v>
      </c>
      <c r="AB66" s="22" t="n">
        <v>9808</v>
      </c>
      <c r="AC66" s="22" t="n">
        <v>1709</v>
      </c>
      <c r="AD66" s="22" t="n">
        <v>10285</v>
      </c>
      <c r="AE66" s="22" t="n">
        <v>9299</v>
      </c>
      <c r="AF66" s="22" t="n">
        <v>19682</v>
      </c>
      <c r="AG66" s="22" t="n">
        <v>14739</v>
      </c>
      <c r="AH66" s="22" t="n">
        <v>16627</v>
      </c>
      <c r="AI66" s="22" t="n">
        <v>253</v>
      </c>
      <c r="AJ66" s="22" t="n">
        <v>85</v>
      </c>
      <c r="AK66" s="22" t="n">
        <v>50</v>
      </c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</row>
    <row r="67">
      <c r="A67" s="83" t="n">
        <v>65</v>
      </c>
      <c r="B67" s="22" t="n">
        <v>6676</v>
      </c>
      <c r="C67" s="22" t="n">
        <v>9350</v>
      </c>
      <c r="D67" s="22" t="n">
        <v>355</v>
      </c>
      <c r="E67" s="22" t="n">
        <v>7088</v>
      </c>
      <c r="F67" s="22" t="n">
        <v>9069</v>
      </c>
      <c r="G67" s="22" t="n">
        <v>18964</v>
      </c>
      <c r="H67" s="22" t="n">
        <v>12723</v>
      </c>
      <c r="I67" s="22" t="n">
        <v>671</v>
      </c>
      <c r="J67" s="22" t="n">
        <v>13417</v>
      </c>
      <c r="K67" s="22" t="n">
        <v>12060</v>
      </c>
      <c r="L67" s="22" t="n">
        <v>25507</v>
      </c>
      <c r="M67" s="22" t="n">
        <v>13828</v>
      </c>
      <c r="N67" s="22" t="n">
        <v>11460</v>
      </c>
      <c r="O67" s="22" t="n">
        <v>307</v>
      </c>
      <c r="P67" s="22" t="n">
        <v>13467</v>
      </c>
      <c r="Q67" s="22" t="n">
        <v>11994</v>
      </c>
      <c r="R67" s="22" t="n">
        <v>25511</v>
      </c>
      <c r="S67" s="22" t="n">
        <v>16971</v>
      </c>
      <c r="T67" s="22" t="n">
        <v>15092</v>
      </c>
      <c r="U67" s="22" t="n">
        <v>1396</v>
      </c>
      <c r="V67" s="22" t="n">
        <v>605</v>
      </c>
      <c r="W67" s="22" t="n">
        <v>221</v>
      </c>
      <c r="X67" s="22" t="n">
        <v>10395</v>
      </c>
      <c r="Y67" s="22" t="n">
        <v>12183</v>
      </c>
      <c r="Z67" s="22" t="n">
        <v>22662</v>
      </c>
      <c r="AA67" s="22" t="n">
        <v>9420</v>
      </c>
      <c r="AB67" s="22" t="n">
        <v>10524</v>
      </c>
      <c r="AC67" s="22" t="n">
        <v>2629</v>
      </c>
      <c r="AD67" s="22" t="n">
        <v>12497</v>
      </c>
      <c r="AE67" s="22" t="n">
        <v>9816</v>
      </c>
      <c r="AF67" s="22" t="n">
        <v>22455</v>
      </c>
      <c r="AG67" s="22" t="n">
        <v>15600</v>
      </c>
      <c r="AH67" s="22" t="n">
        <v>18564</v>
      </c>
      <c r="AI67" s="22" t="n">
        <v>280</v>
      </c>
      <c r="AJ67" s="22" t="n">
        <v>70</v>
      </c>
      <c r="AK67" s="22" t="n">
        <v>52</v>
      </c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</row>
    <row r="68">
      <c r="A68" s="83" t="n">
        <v>66</v>
      </c>
      <c r="B68" s="22" t="n">
        <v>5046</v>
      </c>
      <c r="C68" s="22" t="n">
        <v>13812</v>
      </c>
      <c r="D68" s="22" t="n">
        <v>266</v>
      </c>
      <c r="E68" s="22" t="n">
        <v>5437</v>
      </c>
      <c r="F68" s="22" t="n">
        <v>13469</v>
      </c>
      <c r="G68" s="22" t="n">
        <v>13802</v>
      </c>
      <c r="H68" s="22" t="n">
        <v>18548</v>
      </c>
      <c r="I68" s="22" t="n">
        <v>379</v>
      </c>
      <c r="J68" s="22" t="n">
        <v>10156</v>
      </c>
      <c r="K68" s="22" t="n">
        <v>15605</v>
      </c>
      <c r="L68" s="22" t="n">
        <v>25785</v>
      </c>
      <c r="M68" s="22" t="n">
        <v>10311</v>
      </c>
      <c r="N68" s="22" t="n">
        <v>15361</v>
      </c>
      <c r="O68" s="22" t="n">
        <v>206</v>
      </c>
      <c r="P68" s="22" t="n">
        <v>10077</v>
      </c>
      <c r="Q68" s="22" t="n">
        <v>15704</v>
      </c>
      <c r="R68" s="22" t="n">
        <v>25810</v>
      </c>
      <c r="S68" s="22" t="n">
        <v>14170</v>
      </c>
      <c r="T68" s="22" t="n">
        <v>22791</v>
      </c>
      <c r="U68" s="22" t="n">
        <v>780</v>
      </c>
      <c r="V68" s="22" t="n">
        <v>291</v>
      </c>
      <c r="W68" s="22" t="n">
        <v>138</v>
      </c>
      <c r="X68" s="22" t="n">
        <v>9516</v>
      </c>
      <c r="Y68" s="22" t="n">
        <v>13792</v>
      </c>
      <c r="Z68" s="22" t="n">
        <v>23361</v>
      </c>
      <c r="AA68" s="22" t="n">
        <v>8940</v>
      </c>
      <c r="AB68" s="22" t="n">
        <v>12696</v>
      </c>
      <c r="AC68" s="22" t="n">
        <v>1947</v>
      </c>
      <c r="AD68" s="22" t="n">
        <v>11217</v>
      </c>
      <c r="AE68" s="22" t="n">
        <v>11976</v>
      </c>
      <c r="AF68" s="22" t="n">
        <v>23276</v>
      </c>
      <c r="AG68" s="22" t="n">
        <v>16265</v>
      </c>
      <c r="AH68" s="22" t="n">
        <v>22205</v>
      </c>
      <c r="AI68" s="22" t="n">
        <v>242</v>
      </c>
      <c r="AJ68" s="22" t="n">
        <v>157</v>
      </c>
      <c r="AK68" s="22" t="n">
        <v>65</v>
      </c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</row>
    <row r="69">
      <c r="A69" s="83" t="n">
        <v>67</v>
      </c>
      <c r="B69" s="22" t="n">
        <v>7862</v>
      </c>
      <c r="C69" s="22" t="n">
        <v>11682</v>
      </c>
      <c r="D69" s="22" t="n">
        <v>439</v>
      </c>
      <c r="E69" s="22" t="n">
        <v>8052</v>
      </c>
      <c r="F69" s="22" t="n">
        <v>11803</v>
      </c>
      <c r="G69" s="22" t="n">
        <v>23156</v>
      </c>
      <c r="H69" s="22" t="n">
        <v>16446</v>
      </c>
      <c r="I69" s="22" t="n">
        <v>1025</v>
      </c>
      <c r="J69" s="22" t="n">
        <v>17128</v>
      </c>
      <c r="K69" s="22" t="n">
        <v>17294</v>
      </c>
      <c r="L69" s="22" t="n">
        <v>34446</v>
      </c>
      <c r="M69" s="22" t="n">
        <v>17806</v>
      </c>
      <c r="N69" s="22" t="n">
        <v>16362</v>
      </c>
      <c r="O69" s="22" t="n">
        <v>391</v>
      </c>
      <c r="P69" s="22" t="n">
        <v>17198</v>
      </c>
      <c r="Q69" s="22" t="n">
        <v>17219</v>
      </c>
      <c r="R69" s="22" t="n">
        <v>34447</v>
      </c>
      <c r="S69" s="22" t="n">
        <v>20694</v>
      </c>
      <c r="T69" s="22" t="n">
        <v>19549</v>
      </c>
      <c r="U69" s="22" t="n">
        <v>2119</v>
      </c>
      <c r="V69" s="22" t="n">
        <v>659</v>
      </c>
      <c r="W69" s="22" t="n">
        <v>296</v>
      </c>
      <c r="X69" s="22" t="n">
        <v>13893</v>
      </c>
      <c r="Y69" s="22" t="n">
        <v>17409</v>
      </c>
      <c r="Z69" s="22" t="n">
        <v>31408</v>
      </c>
      <c r="AA69" s="22" t="n">
        <v>12574</v>
      </c>
      <c r="AB69" s="22" t="n">
        <v>14949</v>
      </c>
      <c r="AC69" s="22" t="n">
        <v>3603</v>
      </c>
      <c r="AD69" s="22" t="n">
        <v>17461</v>
      </c>
      <c r="AE69" s="22" t="n">
        <v>13177</v>
      </c>
      <c r="AF69" s="22" t="n">
        <v>30908</v>
      </c>
      <c r="AG69" s="22" t="n">
        <v>18220</v>
      </c>
      <c r="AH69" s="22" t="n">
        <v>24779</v>
      </c>
      <c r="AI69" s="22" t="n">
        <v>380</v>
      </c>
      <c r="AJ69" s="22" t="n">
        <v>114</v>
      </c>
      <c r="AK69" s="22" t="n">
        <v>86</v>
      </c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</row>
    <row r="70">
      <c r="A70" s="83" t="n">
        <v>68</v>
      </c>
      <c r="B70" s="22" t="n">
        <v>10080</v>
      </c>
      <c r="C70" s="22" t="n">
        <v>6525</v>
      </c>
      <c r="D70" s="22" t="n">
        <v>447</v>
      </c>
      <c r="E70" s="22" t="n">
        <v>10090</v>
      </c>
      <c r="F70" s="22" t="n">
        <v>6833</v>
      </c>
      <c r="G70" s="22" t="n">
        <v>28557</v>
      </c>
      <c r="H70" s="22" t="n">
        <v>7667</v>
      </c>
      <c r="I70" s="22" t="n">
        <v>876</v>
      </c>
      <c r="J70" s="22" t="n">
        <v>21174</v>
      </c>
      <c r="K70" s="22" t="n">
        <v>8795</v>
      </c>
      <c r="L70" s="22" t="n">
        <v>30005</v>
      </c>
      <c r="M70" s="22" t="n">
        <v>21652</v>
      </c>
      <c r="N70" s="22" t="n">
        <v>8087</v>
      </c>
      <c r="O70" s="22" t="n">
        <v>444</v>
      </c>
      <c r="P70" s="22" t="n">
        <v>21208</v>
      </c>
      <c r="Q70" s="22" t="n">
        <v>8756</v>
      </c>
      <c r="R70" s="22" t="n">
        <v>29995</v>
      </c>
      <c r="S70" s="22" t="n">
        <v>25702</v>
      </c>
      <c r="T70" s="22" t="n">
        <v>9440</v>
      </c>
      <c r="U70" s="22" t="n">
        <v>2033</v>
      </c>
      <c r="V70" s="22" t="n">
        <v>531</v>
      </c>
      <c r="W70" s="22" t="n">
        <v>432</v>
      </c>
      <c r="X70" s="22" t="n">
        <v>15696</v>
      </c>
      <c r="Y70" s="22" t="n">
        <v>8593</v>
      </c>
      <c r="Z70" s="22" t="n">
        <v>24377</v>
      </c>
      <c r="AA70" s="22" t="n">
        <v>14403</v>
      </c>
      <c r="AB70" s="22" t="n">
        <v>6883</v>
      </c>
      <c r="AC70" s="22" t="n">
        <v>3134</v>
      </c>
      <c r="AD70" s="22" t="n">
        <v>17560</v>
      </c>
      <c r="AE70" s="22" t="n">
        <v>6411</v>
      </c>
      <c r="AF70" s="22" t="n">
        <v>24156</v>
      </c>
      <c r="AG70" s="22" t="n">
        <v>22976</v>
      </c>
      <c r="AH70" s="22" t="n">
        <v>13751</v>
      </c>
      <c r="AI70" s="22" t="n">
        <v>596</v>
      </c>
      <c r="AJ70" s="22" t="n">
        <v>71</v>
      </c>
      <c r="AK70" s="22" t="n">
        <v>168</v>
      </c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</row>
    <row r="71">
      <c r="A71" s="83" t="n">
        <v>69</v>
      </c>
      <c r="B71" s="22" t="n">
        <v>4044</v>
      </c>
      <c r="C71" s="22" t="n">
        <v>20229</v>
      </c>
      <c r="D71" s="22" t="n">
        <v>448</v>
      </c>
      <c r="E71" s="22" t="n">
        <v>5088</v>
      </c>
      <c r="F71" s="22" t="n">
        <v>19515</v>
      </c>
      <c r="G71" s="22" t="n">
        <v>9495</v>
      </c>
      <c r="H71" s="22" t="n">
        <v>20019</v>
      </c>
      <c r="I71" s="22" t="n">
        <v>656</v>
      </c>
      <c r="J71" s="22" t="n">
        <v>6919</v>
      </c>
      <c r="K71" s="22" t="n">
        <v>16927</v>
      </c>
      <c r="L71" s="22" t="n">
        <v>23863</v>
      </c>
      <c r="M71" s="22" t="n">
        <v>6913</v>
      </c>
      <c r="N71" s="22" t="n">
        <v>16794</v>
      </c>
      <c r="O71" s="22" t="n">
        <v>315</v>
      </c>
      <c r="P71" s="22" t="n">
        <v>6685</v>
      </c>
      <c r="Q71" s="22" t="n">
        <v>17112</v>
      </c>
      <c r="R71" s="22" t="n">
        <v>23821</v>
      </c>
      <c r="S71" s="22" t="n">
        <v>8821</v>
      </c>
      <c r="T71" s="22" t="n">
        <v>24972</v>
      </c>
      <c r="U71" s="22" t="n">
        <v>1106</v>
      </c>
      <c r="V71" s="22" t="n">
        <v>541</v>
      </c>
      <c r="W71" s="22" t="n">
        <v>192</v>
      </c>
      <c r="X71" s="22" t="n">
        <v>5720</v>
      </c>
      <c r="Y71" s="22" t="n">
        <v>15155</v>
      </c>
      <c r="Z71" s="22" t="n">
        <v>20919</v>
      </c>
      <c r="AA71" s="22" t="n">
        <v>5789</v>
      </c>
      <c r="AB71" s="22" t="n">
        <v>13720</v>
      </c>
      <c r="AC71" s="22" t="n">
        <v>1470</v>
      </c>
      <c r="AD71" s="22" t="n">
        <v>6334</v>
      </c>
      <c r="AE71" s="22" t="n">
        <v>14229</v>
      </c>
      <c r="AF71" s="22" t="n">
        <v>20628</v>
      </c>
      <c r="AG71" s="22" t="n">
        <v>10375</v>
      </c>
      <c r="AH71" s="22" t="n">
        <v>22362</v>
      </c>
      <c r="AI71" s="22" t="n">
        <v>307</v>
      </c>
      <c r="AJ71" s="22" t="n">
        <v>146</v>
      </c>
      <c r="AK71" s="22" t="n">
        <v>91</v>
      </c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</row>
    <row r="72">
      <c r="A72" s="83" t="n">
        <v>70</v>
      </c>
      <c r="B72" s="22" t="n">
        <v>3892</v>
      </c>
      <c r="C72" s="22" t="n">
        <v>14094</v>
      </c>
      <c r="D72" s="22" t="n">
        <v>361</v>
      </c>
      <c r="E72" s="22" t="n">
        <v>4552</v>
      </c>
      <c r="F72" s="22" t="n">
        <v>13653</v>
      </c>
      <c r="G72" s="22" t="n">
        <v>12131</v>
      </c>
      <c r="H72" s="22" t="n">
        <v>17464</v>
      </c>
      <c r="I72" s="22" t="n">
        <v>561</v>
      </c>
      <c r="J72" s="22" t="n">
        <v>8434</v>
      </c>
      <c r="K72" s="22" t="n">
        <v>13890</v>
      </c>
      <c r="L72" s="22" t="n">
        <v>22346</v>
      </c>
      <c r="M72" s="22" t="n">
        <v>8460</v>
      </c>
      <c r="N72" s="22" t="n">
        <v>13750</v>
      </c>
      <c r="O72" s="22" t="n">
        <v>261</v>
      </c>
      <c r="P72" s="22" t="n">
        <v>7820</v>
      </c>
      <c r="Q72" s="22" t="n">
        <v>14564</v>
      </c>
      <c r="R72" s="22" t="n">
        <v>22401</v>
      </c>
      <c r="S72" s="22" t="n">
        <v>11081</v>
      </c>
      <c r="T72" s="22" t="n">
        <v>21633</v>
      </c>
      <c r="U72" s="22" t="n">
        <v>1088</v>
      </c>
      <c r="V72" s="22" t="n">
        <v>436</v>
      </c>
      <c r="W72" s="22" t="n">
        <v>286</v>
      </c>
      <c r="X72" s="22" t="n">
        <v>7086</v>
      </c>
      <c r="Y72" s="22" t="n">
        <v>12129</v>
      </c>
      <c r="Z72" s="22" t="n">
        <v>19249</v>
      </c>
      <c r="AA72" s="22" t="n">
        <v>6666</v>
      </c>
      <c r="AB72" s="22" t="n">
        <v>11602</v>
      </c>
      <c r="AC72" s="22" t="n">
        <v>1053</v>
      </c>
      <c r="AD72" s="22" t="n">
        <v>7676</v>
      </c>
      <c r="AE72" s="22" t="n">
        <v>11374</v>
      </c>
      <c r="AF72" s="22" t="n">
        <v>19105</v>
      </c>
      <c r="AG72" s="22" t="n">
        <v>12317</v>
      </c>
      <c r="AH72" s="22" t="n">
        <v>19324</v>
      </c>
      <c r="AI72" s="22" t="n">
        <v>348</v>
      </c>
      <c r="AJ72" s="22" t="n">
        <v>171</v>
      </c>
      <c r="AK72" s="22" t="n">
        <v>134</v>
      </c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</row>
    <row r="73">
      <c r="A73" s="83" t="n">
        <v>71</v>
      </c>
      <c r="B73" s="22" t="n">
        <v>3493</v>
      </c>
      <c r="C73" s="22" t="n">
        <v>18384</v>
      </c>
      <c r="D73" s="22" t="n">
        <v>399</v>
      </c>
      <c r="E73" s="22" t="n">
        <v>4244</v>
      </c>
      <c r="F73" s="22" t="n">
        <v>17944</v>
      </c>
      <c r="G73" s="22" t="n">
        <v>9278</v>
      </c>
      <c r="H73" s="22" t="n">
        <v>18813</v>
      </c>
      <c r="I73" s="22" t="n">
        <v>518</v>
      </c>
      <c r="J73" s="22" t="n">
        <v>6975</v>
      </c>
      <c r="K73" s="22" t="n">
        <v>15445</v>
      </c>
      <c r="L73" s="22" t="n">
        <v>22441</v>
      </c>
      <c r="M73" s="22" t="n">
        <v>6944</v>
      </c>
      <c r="N73" s="22" t="n">
        <v>15413</v>
      </c>
      <c r="O73" s="22" t="n">
        <v>273</v>
      </c>
      <c r="P73" s="22" t="n">
        <v>6469</v>
      </c>
      <c r="Q73" s="22" t="n">
        <v>16003</v>
      </c>
      <c r="R73" s="22" t="n">
        <v>22493</v>
      </c>
      <c r="S73" s="22" t="n">
        <v>9001</v>
      </c>
      <c r="T73" s="22" t="n">
        <v>24037</v>
      </c>
      <c r="U73" s="22" t="n">
        <v>938</v>
      </c>
      <c r="V73" s="22" t="n">
        <v>438</v>
      </c>
      <c r="W73" s="22" t="n">
        <v>255</v>
      </c>
      <c r="X73" s="22" t="n">
        <v>6802</v>
      </c>
      <c r="Y73" s="22" t="n">
        <v>13569</v>
      </c>
      <c r="Z73" s="22" t="n">
        <v>20415</v>
      </c>
      <c r="AA73" s="22" t="n">
        <v>6745</v>
      </c>
      <c r="AB73" s="22" t="n">
        <v>12757</v>
      </c>
      <c r="AC73" s="22" t="n">
        <v>1043</v>
      </c>
      <c r="AD73" s="22" t="n">
        <v>7701</v>
      </c>
      <c r="AE73" s="22" t="n">
        <v>12442</v>
      </c>
      <c r="AF73" s="22" t="n">
        <v>20197</v>
      </c>
      <c r="AG73" s="22" t="n">
        <v>11875</v>
      </c>
      <c r="AH73" s="22" t="n">
        <v>20583</v>
      </c>
      <c r="AI73" s="22" t="n">
        <v>334</v>
      </c>
      <c r="AJ73" s="22" t="n">
        <v>155</v>
      </c>
      <c r="AK73" s="22" t="n">
        <v>98</v>
      </c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</row>
    <row r="74">
      <c r="A74" s="83" t="n">
        <v>72</v>
      </c>
      <c r="B74" s="22" t="n">
        <v>4064</v>
      </c>
      <c r="C74" s="22" t="n">
        <v>10524</v>
      </c>
      <c r="D74" s="22" t="n">
        <v>336</v>
      </c>
      <c r="E74" s="22" t="n">
        <v>4502</v>
      </c>
      <c r="F74" s="22" t="n">
        <v>10314</v>
      </c>
      <c r="G74" s="22" t="n">
        <v>11420</v>
      </c>
      <c r="H74" s="22" t="n">
        <v>10590</v>
      </c>
      <c r="I74" s="22" t="n">
        <v>574</v>
      </c>
      <c r="J74" s="22" t="n">
        <v>8562</v>
      </c>
      <c r="K74" s="22" t="n">
        <v>10335</v>
      </c>
      <c r="L74" s="22" t="n">
        <v>18917</v>
      </c>
      <c r="M74" s="22" t="n">
        <v>8740</v>
      </c>
      <c r="N74" s="22" t="n">
        <v>10055</v>
      </c>
      <c r="O74" s="22" t="n">
        <v>263</v>
      </c>
      <c r="P74" s="22" t="n">
        <v>8531</v>
      </c>
      <c r="Q74" s="22" t="n">
        <v>10348</v>
      </c>
      <c r="R74" s="22" t="n">
        <v>18899</v>
      </c>
      <c r="S74" s="22" t="n">
        <v>12585</v>
      </c>
      <c r="T74" s="22" t="n">
        <v>14785</v>
      </c>
      <c r="U74" s="22" t="n">
        <v>1106</v>
      </c>
      <c r="V74" s="22" t="n">
        <v>528</v>
      </c>
      <c r="W74" s="22" t="n">
        <v>328</v>
      </c>
      <c r="X74" s="22" t="n">
        <v>5779</v>
      </c>
      <c r="Y74" s="22" t="n">
        <v>10054</v>
      </c>
      <c r="Z74" s="22" t="n">
        <v>15863</v>
      </c>
      <c r="AA74" s="22" t="n">
        <v>6011</v>
      </c>
      <c r="AB74" s="22" t="n">
        <v>8852</v>
      </c>
      <c r="AC74" s="22" t="n">
        <v>1017</v>
      </c>
      <c r="AD74" s="22" t="n">
        <v>6345</v>
      </c>
      <c r="AE74" s="22" t="n">
        <v>9293</v>
      </c>
      <c r="AF74" s="22" t="n">
        <v>15698</v>
      </c>
      <c r="AG74" s="22" t="n">
        <v>11371</v>
      </c>
      <c r="AH74" s="22" t="n">
        <v>14678</v>
      </c>
      <c r="AI74" s="22" t="n">
        <v>320</v>
      </c>
      <c r="AJ74" s="22" t="n">
        <v>80</v>
      </c>
      <c r="AK74" s="22" t="n">
        <v>105</v>
      </c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</row>
    <row r="75">
      <c r="A75" s="83" t="n">
        <v>73</v>
      </c>
      <c r="B75" s="22" t="n">
        <v>3740</v>
      </c>
      <c r="C75" s="22" t="n">
        <v>13446</v>
      </c>
      <c r="D75" s="22" t="n">
        <v>416</v>
      </c>
      <c r="E75" s="22" t="n">
        <v>4593</v>
      </c>
      <c r="F75" s="22" t="n">
        <v>12940</v>
      </c>
      <c r="G75" s="22" t="n">
        <v>12865</v>
      </c>
      <c r="H75" s="22" t="n">
        <v>16945</v>
      </c>
      <c r="I75" s="22" t="n">
        <v>658</v>
      </c>
      <c r="J75" s="22" t="n">
        <v>9376</v>
      </c>
      <c r="K75" s="22" t="n">
        <v>14958</v>
      </c>
      <c r="L75" s="22" t="n">
        <v>24358</v>
      </c>
      <c r="M75" s="22" t="n">
        <v>9565</v>
      </c>
      <c r="N75" s="22" t="n">
        <v>14565</v>
      </c>
      <c r="O75" s="22" t="n">
        <v>395</v>
      </c>
      <c r="P75" s="22" t="n">
        <v>9203</v>
      </c>
      <c r="Q75" s="22" t="n">
        <v>15040</v>
      </c>
      <c r="R75" s="22" t="n">
        <v>24261</v>
      </c>
      <c r="S75" s="22" t="n">
        <v>12127</v>
      </c>
      <c r="T75" s="22" t="n">
        <v>21198</v>
      </c>
      <c r="U75" s="22" t="n">
        <v>1235</v>
      </c>
      <c r="V75" s="22" t="n">
        <v>566</v>
      </c>
      <c r="W75" s="22" t="n">
        <v>276</v>
      </c>
      <c r="X75" s="22" t="n">
        <v>7524</v>
      </c>
      <c r="Y75" s="22" t="n">
        <v>13334</v>
      </c>
      <c r="Z75" s="22" t="n">
        <v>20888</v>
      </c>
      <c r="AA75" s="22" t="n">
        <v>7401</v>
      </c>
      <c r="AB75" s="22" t="n">
        <v>11995</v>
      </c>
      <c r="AC75" s="22" t="n">
        <v>1675</v>
      </c>
      <c r="AD75" s="22" t="n">
        <v>8147</v>
      </c>
      <c r="AE75" s="22" t="n">
        <v>12371</v>
      </c>
      <c r="AF75" s="22" t="n">
        <v>20572</v>
      </c>
      <c r="AG75" s="22" t="n">
        <v>13387</v>
      </c>
      <c r="AH75" s="22" t="n">
        <v>20172</v>
      </c>
      <c r="AI75" s="22" t="n">
        <v>353</v>
      </c>
      <c r="AJ75" s="22" t="n">
        <v>157</v>
      </c>
      <c r="AK75" s="22" t="n">
        <v>86</v>
      </c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</row>
    <row r="76">
      <c r="A76" s="83" t="n">
        <v>74</v>
      </c>
      <c r="B76" s="22" t="n">
        <v>4324</v>
      </c>
      <c r="C76" s="22" t="n">
        <v>20650</v>
      </c>
      <c r="D76" s="22" t="n">
        <v>396</v>
      </c>
      <c r="E76" s="22" t="n">
        <v>5912</v>
      </c>
      <c r="F76" s="22" t="n">
        <v>19177</v>
      </c>
      <c r="G76" s="22" t="n">
        <v>10718</v>
      </c>
      <c r="H76" s="22" t="n">
        <v>18897</v>
      </c>
      <c r="I76" s="22" t="n">
        <v>474</v>
      </c>
      <c r="J76" s="22" t="n">
        <v>8398</v>
      </c>
      <c r="K76" s="22" t="n">
        <v>16634</v>
      </c>
      <c r="L76" s="22" t="n">
        <v>25051</v>
      </c>
      <c r="M76" s="22" t="n">
        <v>8453</v>
      </c>
      <c r="N76" s="22" t="n">
        <v>16513</v>
      </c>
      <c r="O76" s="22" t="n">
        <v>280</v>
      </c>
      <c r="P76" s="22" t="n">
        <v>7943</v>
      </c>
      <c r="Q76" s="22" t="n">
        <v>17131</v>
      </c>
      <c r="R76" s="22" t="n">
        <v>25094</v>
      </c>
      <c r="S76" s="22" t="n">
        <v>10698</v>
      </c>
      <c r="T76" s="22" t="n">
        <v>23941</v>
      </c>
      <c r="U76" s="22" t="n">
        <v>965</v>
      </c>
      <c r="V76" s="22" t="n">
        <v>616</v>
      </c>
      <c r="W76" s="22" t="n">
        <v>194</v>
      </c>
      <c r="X76" s="22" t="n">
        <v>7830</v>
      </c>
      <c r="Y76" s="22" t="n">
        <v>13600</v>
      </c>
      <c r="Z76" s="22" t="n">
        <v>21461</v>
      </c>
      <c r="AA76" s="22" t="n">
        <v>7682</v>
      </c>
      <c r="AB76" s="22" t="n">
        <v>12143</v>
      </c>
      <c r="AC76" s="22" t="n">
        <v>1913</v>
      </c>
      <c r="AD76" s="22" t="n">
        <v>9971</v>
      </c>
      <c r="AE76" s="22" t="n">
        <v>11310</v>
      </c>
      <c r="AF76" s="22" t="n">
        <v>21323</v>
      </c>
      <c r="AG76" s="22" t="n">
        <v>13881</v>
      </c>
      <c r="AH76" s="22" t="n">
        <v>20799</v>
      </c>
      <c r="AI76" s="22" t="n">
        <v>301</v>
      </c>
      <c r="AJ76" s="22" t="n">
        <v>261</v>
      </c>
      <c r="AK76" s="22" t="n">
        <v>85</v>
      </c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</row>
    <row r="77">
      <c r="A77" s="83" t="n">
        <v>75</v>
      </c>
      <c r="B77" s="22" t="n">
        <v>5009</v>
      </c>
      <c r="C77" s="22" t="n">
        <v>17442</v>
      </c>
      <c r="D77" s="22" t="n">
        <v>380</v>
      </c>
      <c r="E77" s="22" t="n">
        <v>5768</v>
      </c>
      <c r="F77" s="22" t="n">
        <v>16924</v>
      </c>
      <c r="G77" s="22" t="n">
        <v>12886</v>
      </c>
      <c r="H77" s="22" t="n">
        <v>18095</v>
      </c>
      <c r="I77" s="22" t="n">
        <v>546</v>
      </c>
      <c r="J77" s="22" t="n">
        <v>9059</v>
      </c>
      <c r="K77" s="22" t="n">
        <v>14836</v>
      </c>
      <c r="L77" s="22" t="n">
        <v>23923</v>
      </c>
      <c r="M77" s="22" t="n">
        <v>9145</v>
      </c>
      <c r="N77" s="22" t="n">
        <v>14644</v>
      </c>
      <c r="O77" s="22" t="n">
        <v>268</v>
      </c>
      <c r="P77" s="22" t="n">
        <v>8856</v>
      </c>
      <c r="Q77" s="22" t="n">
        <v>15053</v>
      </c>
      <c r="R77" s="22" t="n">
        <v>23936</v>
      </c>
      <c r="S77" s="22" t="n">
        <v>11865</v>
      </c>
      <c r="T77" s="22" t="n">
        <v>21812</v>
      </c>
      <c r="U77" s="22" t="n">
        <v>899</v>
      </c>
      <c r="V77" s="22" t="n">
        <v>395</v>
      </c>
      <c r="W77" s="22" t="n">
        <v>254</v>
      </c>
      <c r="X77" s="22" t="n">
        <v>8196</v>
      </c>
      <c r="Y77" s="22" t="n">
        <v>13373</v>
      </c>
      <c r="Z77" s="22" t="n">
        <v>21615</v>
      </c>
      <c r="AA77" s="22" t="n">
        <v>7695</v>
      </c>
      <c r="AB77" s="22" t="n">
        <v>12769</v>
      </c>
      <c r="AC77" s="22" t="n">
        <v>1339</v>
      </c>
      <c r="AD77" s="22" t="n">
        <v>8828</v>
      </c>
      <c r="AE77" s="22" t="n">
        <v>12660</v>
      </c>
      <c r="AF77" s="22" t="n">
        <v>21538</v>
      </c>
      <c r="AG77" s="22" t="n">
        <v>13729</v>
      </c>
      <c r="AH77" s="22" t="n">
        <v>19419</v>
      </c>
      <c r="AI77" s="22" t="n">
        <v>283</v>
      </c>
      <c r="AJ77" s="22" t="n">
        <v>132</v>
      </c>
      <c r="AK77" s="22" t="n">
        <v>75</v>
      </c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</row>
    <row r="78">
      <c r="A78" s="83" t="n">
        <v>76</v>
      </c>
      <c r="B78" s="22" t="n">
        <v>4614</v>
      </c>
      <c r="C78" s="22" t="n">
        <v>16213</v>
      </c>
      <c r="D78" s="22" t="n">
        <v>364</v>
      </c>
      <c r="E78" s="22" t="n">
        <v>5289</v>
      </c>
      <c r="F78" s="22" t="n">
        <v>15758</v>
      </c>
      <c r="G78" s="22" t="n">
        <v>14471</v>
      </c>
      <c r="H78" s="22" t="n">
        <v>18754</v>
      </c>
      <c r="I78" s="22" t="n">
        <v>559</v>
      </c>
      <c r="J78" s="22" t="n">
        <v>10434</v>
      </c>
      <c r="K78" s="22" t="n">
        <v>15585</v>
      </c>
      <c r="L78" s="22" t="n">
        <v>26034</v>
      </c>
      <c r="M78" s="22" t="n">
        <v>10535</v>
      </c>
      <c r="N78" s="22" t="n">
        <v>15320</v>
      </c>
      <c r="O78" s="22" t="n">
        <v>298</v>
      </c>
      <c r="P78" s="22" t="n">
        <v>10216</v>
      </c>
      <c r="Q78" s="22" t="n">
        <v>15750</v>
      </c>
      <c r="R78" s="22" t="n">
        <v>26000</v>
      </c>
      <c r="S78" s="22" t="n">
        <v>13834</v>
      </c>
      <c r="T78" s="22" t="n">
        <v>22282</v>
      </c>
      <c r="U78" s="22" t="n">
        <v>1043</v>
      </c>
      <c r="V78" s="22" t="n">
        <v>432</v>
      </c>
      <c r="W78" s="22" t="n">
        <v>248</v>
      </c>
      <c r="X78" s="22" t="n">
        <v>9520</v>
      </c>
      <c r="Y78" s="22" t="n">
        <v>13182</v>
      </c>
      <c r="Z78" s="22" t="n">
        <v>22753</v>
      </c>
      <c r="AA78" s="22" t="n">
        <v>8754</v>
      </c>
      <c r="AB78" s="22" t="n">
        <v>11955</v>
      </c>
      <c r="AC78" s="22" t="n">
        <v>2230</v>
      </c>
      <c r="AD78" s="22" t="n">
        <v>10355</v>
      </c>
      <c r="AE78" s="22" t="n">
        <v>12253</v>
      </c>
      <c r="AF78" s="22" t="n">
        <v>22663</v>
      </c>
      <c r="AG78" s="22" t="n">
        <v>15689</v>
      </c>
      <c r="AH78" s="22" t="n">
        <v>19605</v>
      </c>
      <c r="AI78" s="22" t="n">
        <v>258</v>
      </c>
      <c r="AJ78" s="22" t="n">
        <v>192</v>
      </c>
      <c r="AK78" s="22" t="n">
        <v>71</v>
      </c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</row>
    <row r="79">
      <c r="A79" s="83" t="n">
        <v>77</v>
      </c>
      <c r="B79" s="22" t="n">
        <v>4461</v>
      </c>
      <c r="C79" s="22" t="n">
        <v>15868</v>
      </c>
      <c r="D79" s="22" t="n">
        <v>452</v>
      </c>
      <c r="E79" s="22" t="n">
        <v>4804</v>
      </c>
      <c r="F79" s="22" t="n">
        <v>15870</v>
      </c>
      <c r="G79" s="22" t="n">
        <v>14879</v>
      </c>
      <c r="H79" s="22" t="n">
        <v>23206</v>
      </c>
      <c r="I79" s="22" t="n">
        <v>830</v>
      </c>
      <c r="J79" s="22" t="n">
        <v>10374</v>
      </c>
      <c r="K79" s="22" t="n">
        <v>20776</v>
      </c>
      <c r="L79" s="22" t="n">
        <v>31168</v>
      </c>
      <c r="M79" s="22" t="n">
        <v>10853</v>
      </c>
      <c r="N79" s="22" t="n">
        <v>20073</v>
      </c>
      <c r="O79" s="22" t="n">
        <v>338</v>
      </c>
      <c r="P79" s="22" t="n">
        <v>10423</v>
      </c>
      <c r="Q79" s="22" t="n">
        <v>20733</v>
      </c>
      <c r="R79" s="22" t="n">
        <v>31181</v>
      </c>
      <c r="S79" s="22" t="n">
        <v>12649</v>
      </c>
      <c r="T79" s="22" t="n">
        <v>25998</v>
      </c>
      <c r="U79" s="22" t="n">
        <v>1663</v>
      </c>
      <c r="V79" s="22" t="n">
        <v>418</v>
      </c>
      <c r="W79" s="22" t="n">
        <v>145</v>
      </c>
      <c r="X79" s="22" t="n">
        <v>8376</v>
      </c>
      <c r="Y79" s="22" t="n">
        <v>17950</v>
      </c>
      <c r="Z79" s="22" t="n">
        <v>26394</v>
      </c>
      <c r="AA79" s="22" t="n">
        <v>7427</v>
      </c>
      <c r="AB79" s="22" t="n">
        <v>16221</v>
      </c>
      <c r="AC79" s="22" t="n">
        <v>2684</v>
      </c>
      <c r="AD79" s="22" t="n">
        <v>11069</v>
      </c>
      <c r="AE79" s="22" t="n">
        <v>14876</v>
      </c>
      <c r="AF79" s="22" t="n">
        <v>26125</v>
      </c>
      <c r="AG79" s="22" t="n">
        <v>11204</v>
      </c>
      <c r="AH79" s="22" t="n">
        <v>25672</v>
      </c>
      <c r="AI79" s="22" t="n">
        <v>299</v>
      </c>
      <c r="AJ79" s="22" t="n">
        <v>104</v>
      </c>
      <c r="AK79" s="22" t="n">
        <v>62</v>
      </c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</row>
    <row r="80">
      <c r="A80" s="83" t="n">
        <v>78</v>
      </c>
      <c r="B80" s="22" t="n">
        <v>6317</v>
      </c>
      <c r="C80" s="22" t="n">
        <v>16337</v>
      </c>
      <c r="D80" s="22" t="n">
        <v>351</v>
      </c>
      <c r="E80" s="22" t="n">
        <v>7236</v>
      </c>
      <c r="F80" s="22" t="n">
        <v>15579</v>
      </c>
      <c r="G80" s="22" t="n">
        <v>14118</v>
      </c>
      <c r="H80" s="22" t="n">
        <v>17870</v>
      </c>
      <c r="I80" s="22" t="n">
        <v>526</v>
      </c>
      <c r="J80" s="22" t="n">
        <v>10454</v>
      </c>
      <c r="K80" s="22" t="n">
        <v>15320</v>
      </c>
      <c r="L80" s="22" t="n">
        <v>25803</v>
      </c>
      <c r="M80" s="22" t="n">
        <v>10548</v>
      </c>
      <c r="N80" s="22" t="n">
        <v>15094</v>
      </c>
      <c r="O80" s="22" t="n">
        <v>329</v>
      </c>
      <c r="P80" s="22" t="n">
        <v>10267</v>
      </c>
      <c r="Q80" s="22" t="n">
        <v>15519</v>
      </c>
      <c r="R80" s="22" t="n">
        <v>25806</v>
      </c>
      <c r="S80" s="22" t="n">
        <v>15413</v>
      </c>
      <c r="T80" s="22" t="n">
        <v>21738</v>
      </c>
      <c r="U80" s="22" t="n">
        <v>847</v>
      </c>
      <c r="V80" s="22" t="n">
        <v>327</v>
      </c>
      <c r="W80" s="22" t="n">
        <v>213</v>
      </c>
      <c r="X80" s="22" t="n">
        <v>10015</v>
      </c>
      <c r="Y80" s="22" t="n">
        <v>13617</v>
      </c>
      <c r="Z80" s="22" t="n">
        <v>23679</v>
      </c>
      <c r="AA80" s="22" t="n">
        <v>9718</v>
      </c>
      <c r="AB80" s="22" t="n">
        <v>12578</v>
      </c>
      <c r="AC80" s="22" t="n">
        <v>1856</v>
      </c>
      <c r="AD80" s="22" t="n">
        <v>11741</v>
      </c>
      <c r="AE80" s="22" t="n">
        <v>11750</v>
      </c>
      <c r="AF80" s="22" t="n">
        <v>23550</v>
      </c>
      <c r="AG80" s="22" t="n">
        <v>17964</v>
      </c>
      <c r="AH80" s="22" t="n">
        <v>20148</v>
      </c>
      <c r="AI80" s="22" t="n">
        <v>220</v>
      </c>
      <c r="AJ80" s="22" t="n">
        <v>259</v>
      </c>
      <c r="AK80" s="22" t="n">
        <v>113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</row>
    <row r="81">
      <c r="A81" s="83" t="n">
        <v>79</v>
      </c>
      <c r="B81" s="22" t="n">
        <v>5468</v>
      </c>
      <c r="C81" s="22" t="n">
        <v>8355</v>
      </c>
      <c r="D81" s="22" t="n">
        <v>381</v>
      </c>
      <c r="E81" s="22" t="n">
        <v>5718</v>
      </c>
      <c r="F81" s="22" t="n">
        <v>8296</v>
      </c>
      <c r="G81" s="22" t="n">
        <v>20767</v>
      </c>
      <c r="H81" s="22" t="n">
        <v>15906</v>
      </c>
      <c r="I81" s="22" t="n">
        <v>834</v>
      </c>
      <c r="J81" s="22" t="n">
        <v>15090</v>
      </c>
      <c r="K81" s="22" t="n">
        <v>15041</v>
      </c>
      <c r="L81" s="22" t="n">
        <v>30163</v>
      </c>
      <c r="M81" s="22" t="n">
        <v>15595</v>
      </c>
      <c r="N81" s="22" t="n">
        <v>14213</v>
      </c>
      <c r="O81" s="22" t="n">
        <v>424</v>
      </c>
      <c r="P81" s="22" t="n">
        <v>15225</v>
      </c>
      <c r="Q81" s="22" t="n">
        <v>14896</v>
      </c>
      <c r="R81" s="22" t="n">
        <v>30150</v>
      </c>
      <c r="S81" s="22" t="n">
        <v>19062</v>
      </c>
      <c r="T81" s="22" t="n">
        <v>19365</v>
      </c>
      <c r="U81" s="22" t="n">
        <v>1878</v>
      </c>
      <c r="V81" s="22" t="n">
        <v>634</v>
      </c>
      <c r="W81" s="22" t="n">
        <v>307</v>
      </c>
      <c r="X81" s="22" t="n">
        <v>11985</v>
      </c>
      <c r="Y81" s="22" t="n">
        <v>15025</v>
      </c>
      <c r="Z81" s="22" t="n">
        <v>27125</v>
      </c>
      <c r="AA81" s="22" t="n">
        <v>10779</v>
      </c>
      <c r="AB81" s="22" t="n">
        <v>13183</v>
      </c>
      <c r="AC81" s="22" t="n">
        <v>3102</v>
      </c>
      <c r="AD81" s="22" t="n">
        <v>14262</v>
      </c>
      <c r="AE81" s="22" t="n">
        <v>12397</v>
      </c>
      <c r="AF81" s="22" t="n">
        <v>26871</v>
      </c>
      <c r="AG81" s="22" t="n">
        <v>17819</v>
      </c>
      <c r="AH81" s="22" t="n">
        <v>22003</v>
      </c>
      <c r="AI81" s="22" t="n">
        <v>431</v>
      </c>
      <c r="AJ81" s="22" t="n">
        <v>99</v>
      </c>
      <c r="AK81" s="22" t="n">
        <v>89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</row>
    <row r="82">
      <c r="A82" s="83" t="n">
        <v>80</v>
      </c>
      <c r="B82" s="22" t="n">
        <v>6749</v>
      </c>
      <c r="C82" s="22" t="n">
        <v>4057</v>
      </c>
      <c r="D82" s="22" t="n">
        <v>317</v>
      </c>
      <c r="E82" s="22" t="n">
        <v>6926</v>
      </c>
      <c r="F82" s="22" t="n">
        <v>4126</v>
      </c>
      <c r="G82" s="22" t="n">
        <v>25235</v>
      </c>
      <c r="H82" s="22" t="n">
        <v>5679</v>
      </c>
      <c r="I82" s="22" t="n">
        <v>756</v>
      </c>
      <c r="J82" s="22" t="n">
        <v>20631</v>
      </c>
      <c r="K82" s="22" t="n">
        <v>6019</v>
      </c>
      <c r="L82" s="22" t="n">
        <v>26676</v>
      </c>
      <c r="M82" s="22" t="n">
        <v>20922</v>
      </c>
      <c r="N82" s="22" t="n">
        <v>5713</v>
      </c>
      <c r="O82" s="22" t="n">
        <v>287</v>
      </c>
      <c r="P82" s="22" t="n">
        <v>20582</v>
      </c>
      <c r="Q82" s="22" t="n">
        <v>6105</v>
      </c>
      <c r="R82" s="22" t="n">
        <v>26709</v>
      </c>
      <c r="S82" s="22" t="n">
        <v>25149</v>
      </c>
      <c r="T82" s="22" t="n">
        <v>7199</v>
      </c>
      <c r="U82" s="22" t="n">
        <v>1338</v>
      </c>
      <c r="V82" s="22" t="n">
        <v>650</v>
      </c>
      <c r="W82" s="22" t="n">
        <v>347</v>
      </c>
      <c r="X82" s="22" t="n">
        <v>14397</v>
      </c>
      <c r="Y82" s="22" t="n">
        <v>5621</v>
      </c>
      <c r="Z82" s="22" t="n">
        <v>20039</v>
      </c>
      <c r="AA82" s="22" t="n">
        <v>13840</v>
      </c>
      <c r="AB82" s="22" t="n">
        <v>4542</v>
      </c>
      <c r="AC82" s="22" t="n">
        <v>1784</v>
      </c>
      <c r="AD82" s="22" t="n">
        <v>14656</v>
      </c>
      <c r="AE82" s="22" t="n">
        <v>5206</v>
      </c>
      <c r="AF82" s="22" t="n">
        <v>19924</v>
      </c>
      <c r="AG82" s="22" t="n">
        <v>22912</v>
      </c>
      <c r="AH82" s="22" t="n">
        <v>9723</v>
      </c>
      <c r="AI82" s="22" t="n">
        <v>371</v>
      </c>
      <c r="AJ82" s="22" t="n">
        <v>72</v>
      </c>
      <c r="AK82" s="22" t="n">
        <v>146</v>
      </c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</row>
    <row r="83">
      <c r="A83" s="83" t="n">
        <v>81</v>
      </c>
      <c r="B83" s="22" t="n">
        <v>6673</v>
      </c>
      <c r="C83" s="22" t="n">
        <v>11919</v>
      </c>
      <c r="D83" s="22" t="n">
        <v>409</v>
      </c>
      <c r="E83" s="22" t="n">
        <v>7193</v>
      </c>
      <c r="F83" s="22" t="n">
        <v>11565</v>
      </c>
      <c r="G83" s="22" t="n">
        <v>22417</v>
      </c>
      <c r="H83" s="22" t="n">
        <v>14365</v>
      </c>
      <c r="I83" s="22" t="n">
        <v>772</v>
      </c>
      <c r="J83" s="22" t="n">
        <v>18370</v>
      </c>
      <c r="K83" s="22" t="n">
        <v>14090</v>
      </c>
      <c r="L83" s="22" t="n">
        <v>32480</v>
      </c>
      <c r="M83" s="22" t="n">
        <v>18672</v>
      </c>
      <c r="N83" s="22" t="n">
        <v>13588</v>
      </c>
      <c r="O83" s="22" t="n">
        <v>372</v>
      </c>
      <c r="P83" s="22" t="n">
        <v>18185</v>
      </c>
      <c r="Q83" s="22" t="n">
        <v>14221</v>
      </c>
      <c r="R83" s="22" t="n">
        <v>32432</v>
      </c>
      <c r="S83" s="22" t="n">
        <v>20948</v>
      </c>
      <c r="T83" s="22" t="n">
        <v>17610</v>
      </c>
      <c r="U83" s="22" t="n">
        <v>1499</v>
      </c>
      <c r="V83" s="22" t="n">
        <v>755</v>
      </c>
      <c r="W83" s="22" t="n">
        <v>297</v>
      </c>
      <c r="X83" s="22" t="n">
        <v>13941</v>
      </c>
      <c r="Y83" s="22" t="n">
        <v>12842</v>
      </c>
      <c r="Z83" s="22" t="n">
        <v>26822</v>
      </c>
      <c r="AA83" s="22" t="n">
        <v>13271</v>
      </c>
      <c r="AB83" s="22" t="n">
        <v>11077</v>
      </c>
      <c r="AC83" s="22" t="n">
        <v>2557</v>
      </c>
      <c r="AD83" s="22" t="n">
        <v>14506</v>
      </c>
      <c r="AE83" s="22" t="n">
        <v>12066</v>
      </c>
      <c r="AF83" s="22" t="n">
        <v>26614</v>
      </c>
      <c r="AG83" s="22" t="n">
        <v>18834</v>
      </c>
      <c r="AH83" s="22" t="n">
        <v>18747</v>
      </c>
      <c r="AI83" s="22" t="n">
        <v>316</v>
      </c>
      <c r="AJ83" s="22" t="n">
        <v>108</v>
      </c>
      <c r="AK83" s="22" t="n">
        <v>84</v>
      </c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</row>
    <row r="84">
      <c r="A84" s="83" t="n">
        <v>82</v>
      </c>
      <c r="B84" s="22" t="n">
        <v>4365</v>
      </c>
      <c r="C84" s="22" t="n">
        <v>9945</v>
      </c>
      <c r="D84" s="22" t="n">
        <v>327</v>
      </c>
      <c r="E84" s="22" t="n">
        <v>4640</v>
      </c>
      <c r="F84" s="22" t="n">
        <v>9777</v>
      </c>
      <c r="G84" s="22" t="n">
        <v>15283</v>
      </c>
      <c r="H84" s="22" t="n">
        <v>17116</v>
      </c>
      <c r="I84" s="22" t="n">
        <v>572</v>
      </c>
      <c r="J84" s="22" t="n">
        <v>10788</v>
      </c>
      <c r="K84" s="22" t="n">
        <v>14939</v>
      </c>
      <c r="L84" s="22" t="n">
        <v>25743</v>
      </c>
      <c r="M84" s="22" t="n">
        <v>10968</v>
      </c>
      <c r="N84" s="22" t="n">
        <v>14589</v>
      </c>
      <c r="O84" s="22" t="n">
        <v>293</v>
      </c>
      <c r="P84" s="22" t="n">
        <v>10717</v>
      </c>
      <c r="Q84" s="22" t="n">
        <v>15054</v>
      </c>
      <c r="R84" s="22" t="n">
        <v>25783</v>
      </c>
      <c r="S84" s="22" t="n">
        <v>15108</v>
      </c>
      <c r="T84" s="22" t="n">
        <v>21017</v>
      </c>
      <c r="U84" s="22" t="n">
        <v>1249</v>
      </c>
      <c r="V84" s="22" t="n">
        <v>389</v>
      </c>
      <c r="W84" s="22" t="n">
        <v>210</v>
      </c>
      <c r="X84" s="22" t="n">
        <v>9446</v>
      </c>
      <c r="Y84" s="22" t="n">
        <v>14374</v>
      </c>
      <c r="Z84" s="22" t="n">
        <v>23899</v>
      </c>
      <c r="AA84" s="22" t="n">
        <v>8565</v>
      </c>
      <c r="AB84" s="22" t="n">
        <v>13110</v>
      </c>
      <c r="AC84" s="22" t="n">
        <v>2313</v>
      </c>
      <c r="AD84" s="22" t="n">
        <v>11250</v>
      </c>
      <c r="AE84" s="22" t="n">
        <v>12344</v>
      </c>
      <c r="AF84" s="22" t="n">
        <v>23704</v>
      </c>
      <c r="AG84" s="22" t="n">
        <v>16060</v>
      </c>
      <c r="AH84" s="22" t="n">
        <v>21822</v>
      </c>
      <c r="AI84" s="22" t="n">
        <v>310</v>
      </c>
      <c r="AJ84" s="22" t="n">
        <v>94</v>
      </c>
      <c r="AK84" s="22" t="n">
        <v>66</v>
      </c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</row>
    <row r="85">
      <c r="A85" s="83" t="n">
        <v>83</v>
      </c>
      <c r="B85" s="22" t="n">
        <v>6410</v>
      </c>
      <c r="C85" s="22" t="n">
        <v>15296</v>
      </c>
      <c r="D85" s="22" t="n">
        <v>193</v>
      </c>
      <c r="E85" s="22" t="n">
        <v>7122</v>
      </c>
      <c r="F85" s="22" t="n">
        <v>14520</v>
      </c>
      <c r="G85" s="22" t="n">
        <v>14256</v>
      </c>
      <c r="H85" s="22" t="n">
        <v>18619</v>
      </c>
      <c r="I85" s="22" t="n">
        <v>316</v>
      </c>
      <c r="J85" s="22" t="n">
        <v>10147</v>
      </c>
      <c r="K85" s="22" t="n">
        <v>15630</v>
      </c>
      <c r="L85" s="22" t="n">
        <v>25792</v>
      </c>
      <c r="M85" s="22" t="n">
        <v>10217</v>
      </c>
      <c r="N85" s="22" t="n">
        <v>15599</v>
      </c>
      <c r="O85" s="22" t="n">
        <v>166</v>
      </c>
      <c r="P85" s="22" t="n">
        <v>10006</v>
      </c>
      <c r="Q85" s="22" t="n">
        <v>15756</v>
      </c>
      <c r="R85" s="22" t="n">
        <v>25779</v>
      </c>
      <c r="S85" s="22" t="n">
        <v>15688</v>
      </c>
      <c r="T85" s="22" t="n">
        <v>22387</v>
      </c>
      <c r="U85" s="22" t="n">
        <v>595</v>
      </c>
      <c r="V85" s="22" t="n">
        <v>189</v>
      </c>
      <c r="W85" s="22" t="n">
        <v>101</v>
      </c>
      <c r="X85" s="22" t="n">
        <v>9039</v>
      </c>
      <c r="Y85" s="22" t="n">
        <v>13838</v>
      </c>
      <c r="Z85" s="22" t="n">
        <v>22903</v>
      </c>
      <c r="AA85" s="22" t="n">
        <v>9319</v>
      </c>
      <c r="AB85" s="22" t="n">
        <v>13033</v>
      </c>
      <c r="AC85" s="22" t="n">
        <v>1344</v>
      </c>
      <c r="AD85" s="22" t="n">
        <v>10895</v>
      </c>
      <c r="AE85" s="22" t="n">
        <v>11894</v>
      </c>
      <c r="AF85" s="22" t="n">
        <v>22825</v>
      </c>
      <c r="AG85" s="22" t="n">
        <v>17898</v>
      </c>
      <c r="AH85" s="22" t="n">
        <v>21079</v>
      </c>
      <c r="AI85" s="22" t="n">
        <v>143</v>
      </c>
      <c r="AJ85" s="22" t="n">
        <v>275</v>
      </c>
      <c r="AK85" s="22" t="n">
        <v>78</v>
      </c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</row>
    <row r="86">
      <c r="A86" s="83" t="n">
        <v>84</v>
      </c>
      <c r="B86" s="22" t="n">
        <v>6197</v>
      </c>
      <c r="C86" s="22" t="n">
        <v>12521</v>
      </c>
      <c r="D86" s="22" t="n">
        <v>603</v>
      </c>
      <c r="E86" s="22" t="n">
        <v>6639</v>
      </c>
      <c r="F86" s="22" t="n">
        <v>12652</v>
      </c>
      <c r="G86" s="22" t="n">
        <v>13366</v>
      </c>
      <c r="H86" s="22" t="n">
        <v>13227</v>
      </c>
      <c r="I86" s="22" t="n">
        <v>1026</v>
      </c>
      <c r="J86" s="22" t="n">
        <v>9802</v>
      </c>
      <c r="K86" s="22" t="n">
        <v>12240</v>
      </c>
      <c r="L86" s="22" t="n">
        <v>22062</v>
      </c>
      <c r="M86" s="22" t="n">
        <v>10030</v>
      </c>
      <c r="N86" s="22" t="n">
        <v>11949</v>
      </c>
      <c r="O86" s="22" t="n">
        <v>291</v>
      </c>
      <c r="P86" s="22" t="n">
        <v>9342</v>
      </c>
      <c r="Q86" s="22" t="n">
        <v>12661</v>
      </c>
      <c r="R86" s="22" t="n">
        <v>22026</v>
      </c>
      <c r="S86" s="22" t="n">
        <v>14155</v>
      </c>
      <c r="T86" s="22" t="n">
        <v>18887</v>
      </c>
      <c r="U86" s="22" t="n">
        <v>1387</v>
      </c>
      <c r="V86" s="22" t="n">
        <v>1015</v>
      </c>
      <c r="W86" s="22" t="n">
        <v>203</v>
      </c>
      <c r="X86" s="22" t="n">
        <v>8186</v>
      </c>
      <c r="Y86" s="22" t="n">
        <v>12392</v>
      </c>
      <c r="Z86" s="22" t="n">
        <v>20612</v>
      </c>
      <c r="AA86" s="22" t="n">
        <v>7943</v>
      </c>
      <c r="AB86" s="22" t="n">
        <v>11561</v>
      </c>
      <c r="AC86" s="22" t="n">
        <v>1256</v>
      </c>
      <c r="AD86" s="22" t="n">
        <v>9306</v>
      </c>
      <c r="AE86" s="22" t="n">
        <v>11177</v>
      </c>
      <c r="AF86" s="22" t="n">
        <v>20524</v>
      </c>
      <c r="AG86" s="22" t="n">
        <v>15384</v>
      </c>
      <c r="AH86" s="22" t="n">
        <v>20548</v>
      </c>
      <c r="AI86" s="22" t="n">
        <v>399</v>
      </c>
      <c r="AJ86" s="22" t="n">
        <v>143</v>
      </c>
      <c r="AK86" s="22" t="n">
        <v>51</v>
      </c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</row>
    <row r="87">
      <c r="A87" s="83" t="n">
        <v>85</v>
      </c>
      <c r="B87" s="22" t="n">
        <v>4318</v>
      </c>
      <c r="C87" s="22" t="n">
        <v>18348</v>
      </c>
      <c r="D87" s="22" t="n">
        <v>491</v>
      </c>
      <c r="E87" s="22" t="n">
        <v>5452</v>
      </c>
      <c r="F87" s="22" t="n">
        <v>17577</v>
      </c>
      <c r="G87" s="22" t="n">
        <v>10112</v>
      </c>
      <c r="H87" s="22" t="n">
        <v>21943</v>
      </c>
      <c r="I87" s="22" t="n">
        <v>599</v>
      </c>
      <c r="J87" s="22" t="n">
        <v>7150</v>
      </c>
      <c r="K87" s="22" t="n">
        <v>18583</v>
      </c>
      <c r="L87" s="22" t="n">
        <v>25752</v>
      </c>
      <c r="M87" s="22" t="n">
        <v>7239</v>
      </c>
      <c r="N87" s="22" t="n">
        <v>18468</v>
      </c>
      <c r="O87" s="22" t="n">
        <v>218</v>
      </c>
      <c r="P87" s="22" t="n">
        <v>6754</v>
      </c>
      <c r="Q87" s="22" t="n">
        <v>19034</v>
      </c>
      <c r="R87" s="22" t="n">
        <v>25813</v>
      </c>
      <c r="S87" s="22" t="n">
        <v>10521</v>
      </c>
      <c r="T87" s="22" t="n">
        <v>27439</v>
      </c>
      <c r="U87" s="22" t="n">
        <v>920</v>
      </c>
      <c r="V87" s="22" t="n">
        <v>534</v>
      </c>
      <c r="W87" s="22" t="n">
        <v>153</v>
      </c>
      <c r="X87" s="22" t="n">
        <v>6552</v>
      </c>
      <c r="Y87" s="22" t="n">
        <v>17072</v>
      </c>
      <c r="Z87" s="22" t="n">
        <v>23646</v>
      </c>
      <c r="AA87" s="22" t="n">
        <v>6434</v>
      </c>
      <c r="AB87" s="22" t="n">
        <v>16094</v>
      </c>
      <c r="AC87" s="22" t="n">
        <v>1457</v>
      </c>
      <c r="AD87" s="22" t="n">
        <v>8660</v>
      </c>
      <c r="AE87" s="22" t="n">
        <v>14737</v>
      </c>
      <c r="AF87" s="22" t="n">
        <v>23443</v>
      </c>
      <c r="AG87" s="22" t="n">
        <v>12383</v>
      </c>
      <c r="AH87" s="22" t="n">
        <v>24953</v>
      </c>
      <c r="AI87" s="22" t="n">
        <v>264</v>
      </c>
      <c r="AJ87" s="22" t="n">
        <v>240</v>
      </c>
      <c r="AK87" s="22" t="n">
        <v>55</v>
      </c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</row>
    <row r="88">
      <c r="A88" s="83" t="n">
        <v>86</v>
      </c>
      <c r="B88" s="22" t="n">
        <v>7107</v>
      </c>
      <c r="C88" s="22" t="n">
        <v>4910</v>
      </c>
      <c r="D88" s="22" t="n">
        <v>210</v>
      </c>
      <c r="E88" s="22" t="n">
        <v>7317</v>
      </c>
      <c r="F88" s="22" t="n">
        <v>4754</v>
      </c>
      <c r="G88" s="22" t="n">
        <v>14881</v>
      </c>
      <c r="H88" s="22" t="n">
        <v>6792</v>
      </c>
      <c r="I88" s="22" t="n">
        <v>245</v>
      </c>
      <c r="J88" s="22" t="n">
        <v>11292</v>
      </c>
      <c r="K88" s="22" t="n">
        <v>6217</v>
      </c>
      <c r="L88" s="22" t="n">
        <v>17535</v>
      </c>
      <c r="M88" s="22" t="n">
        <v>11448</v>
      </c>
      <c r="N88" s="22" t="n">
        <v>5999</v>
      </c>
      <c r="O88" s="22" t="n">
        <v>191</v>
      </c>
      <c r="P88" s="22" t="n">
        <v>11282</v>
      </c>
      <c r="Q88" s="22" t="n">
        <v>6257</v>
      </c>
      <c r="R88" s="22" t="n">
        <v>17552</v>
      </c>
      <c r="S88" s="22" t="n">
        <v>17938</v>
      </c>
      <c r="T88" s="22" t="n">
        <v>8875</v>
      </c>
      <c r="U88" s="22" t="n">
        <v>503</v>
      </c>
      <c r="V88" s="22" t="n">
        <v>192</v>
      </c>
      <c r="W88" s="22" t="n">
        <v>162</v>
      </c>
      <c r="X88" s="22" t="n">
        <v>11210</v>
      </c>
      <c r="Y88" s="22" t="n">
        <v>5971</v>
      </c>
      <c r="Z88" s="22" t="n">
        <v>17221</v>
      </c>
      <c r="AA88" s="22" t="n">
        <v>11071</v>
      </c>
      <c r="AB88" s="22" t="n">
        <v>5454</v>
      </c>
      <c r="AC88" s="22" t="n">
        <v>999</v>
      </c>
      <c r="AD88" s="22" t="n">
        <v>12028</v>
      </c>
      <c r="AE88" s="22" t="n">
        <v>5109</v>
      </c>
      <c r="AF88" s="22" t="n">
        <v>17180</v>
      </c>
      <c r="AG88" s="22" t="n">
        <v>20324</v>
      </c>
      <c r="AH88" s="22" t="n">
        <v>8667</v>
      </c>
      <c r="AI88" s="22" t="n">
        <v>115</v>
      </c>
      <c r="AJ88" s="22" t="n">
        <v>66</v>
      </c>
      <c r="AK88" s="22" t="n">
        <v>47</v>
      </c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</row>
    <row r="89">
      <c r="A89" s="83" t="n">
        <v>87</v>
      </c>
      <c r="B89" s="22" t="n">
        <v>6569</v>
      </c>
      <c r="C89" s="22" t="n">
        <v>11471</v>
      </c>
      <c r="D89" s="22" t="n">
        <v>207</v>
      </c>
      <c r="E89" s="22" t="n">
        <v>7486</v>
      </c>
      <c r="F89" s="22" t="n">
        <v>10481</v>
      </c>
      <c r="G89" s="22" t="n">
        <v>14233</v>
      </c>
      <c r="H89" s="22" t="n">
        <v>17150</v>
      </c>
      <c r="I89" s="22" t="n">
        <v>336</v>
      </c>
      <c r="J89" s="22" t="n">
        <v>9871</v>
      </c>
      <c r="K89" s="22" t="n">
        <v>14275</v>
      </c>
      <c r="L89" s="22" t="n">
        <v>24163</v>
      </c>
      <c r="M89" s="22" t="n">
        <v>9981</v>
      </c>
      <c r="N89" s="22" t="n">
        <v>14260</v>
      </c>
      <c r="O89" s="22" t="n">
        <v>124</v>
      </c>
      <c r="P89" s="22" t="n">
        <v>9637</v>
      </c>
      <c r="Q89" s="22" t="n">
        <v>14535</v>
      </c>
      <c r="R89" s="22" t="n">
        <v>24185</v>
      </c>
      <c r="S89" s="22" t="n">
        <v>15524</v>
      </c>
      <c r="T89" s="22" t="n">
        <v>21137</v>
      </c>
      <c r="U89" s="22" t="n">
        <v>561</v>
      </c>
      <c r="V89" s="22" t="n">
        <v>224</v>
      </c>
      <c r="W89" s="22" t="n">
        <v>140</v>
      </c>
      <c r="X89" s="22" t="n">
        <v>8757</v>
      </c>
      <c r="Y89" s="22" t="n">
        <v>14014</v>
      </c>
      <c r="Z89" s="22" t="n">
        <v>22792</v>
      </c>
      <c r="AA89" s="22" t="n">
        <v>8796</v>
      </c>
      <c r="AB89" s="22" t="n">
        <v>13173</v>
      </c>
      <c r="AC89" s="22" t="n">
        <v>1363</v>
      </c>
      <c r="AD89" s="22" t="n">
        <v>10073</v>
      </c>
      <c r="AE89" s="22" t="n">
        <v>12409</v>
      </c>
      <c r="AF89" s="22" t="n">
        <v>22520</v>
      </c>
      <c r="AG89" s="22" t="n">
        <v>17963</v>
      </c>
      <c r="AH89" s="22" t="n">
        <v>20176</v>
      </c>
      <c r="AI89" s="22" t="n">
        <v>143</v>
      </c>
      <c r="AJ89" s="22" t="n">
        <v>355</v>
      </c>
      <c r="AK89" s="22" t="n">
        <v>44</v>
      </c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</row>
    <row r="90">
      <c r="A90" s="83" t="n">
        <v>88</v>
      </c>
      <c r="B90" s="22" t="n">
        <v>9496</v>
      </c>
      <c r="C90" s="22" t="n">
        <v>14731</v>
      </c>
      <c r="D90" s="22" t="n">
        <v>250</v>
      </c>
      <c r="E90" s="22" t="n">
        <v>10124</v>
      </c>
      <c r="F90" s="22" t="n">
        <v>14101</v>
      </c>
      <c r="G90" s="22" t="n">
        <v>17955</v>
      </c>
      <c r="H90" s="22" t="n">
        <v>16278</v>
      </c>
      <c r="I90" s="22" t="n">
        <v>307</v>
      </c>
      <c r="J90" s="22" t="n">
        <v>14334</v>
      </c>
      <c r="K90" s="22" t="n">
        <v>14832</v>
      </c>
      <c r="L90" s="22" t="n">
        <v>29181</v>
      </c>
      <c r="M90" s="22" t="n">
        <v>14459</v>
      </c>
      <c r="N90" s="22" t="n">
        <v>14697</v>
      </c>
      <c r="O90" s="22" t="n">
        <v>232</v>
      </c>
      <c r="P90" s="22" t="n">
        <v>14183</v>
      </c>
      <c r="Q90" s="22" t="n">
        <v>14994</v>
      </c>
      <c r="R90" s="22" t="n">
        <v>29193</v>
      </c>
      <c r="S90" s="22" t="n">
        <v>21245</v>
      </c>
      <c r="T90" s="22" t="n">
        <v>20551</v>
      </c>
      <c r="U90" s="22" t="n">
        <v>664</v>
      </c>
      <c r="V90" s="22" t="n">
        <v>228</v>
      </c>
      <c r="W90" s="22" t="n">
        <v>125</v>
      </c>
      <c r="X90" s="22" t="n">
        <v>14239</v>
      </c>
      <c r="Y90" s="22" t="n">
        <v>12766</v>
      </c>
      <c r="Z90" s="22" t="n">
        <v>27044</v>
      </c>
      <c r="AA90" s="22" t="n">
        <v>14250</v>
      </c>
      <c r="AB90" s="22" t="n">
        <v>11759</v>
      </c>
      <c r="AC90" s="22" t="n">
        <v>1365</v>
      </c>
      <c r="AD90" s="22" t="n">
        <v>16218</v>
      </c>
      <c r="AE90" s="22" t="n">
        <v>10734</v>
      </c>
      <c r="AF90" s="22" t="n">
        <v>27004</v>
      </c>
      <c r="AG90" s="22" t="n">
        <v>25531</v>
      </c>
      <c r="AH90" s="22" t="n">
        <v>19970</v>
      </c>
      <c r="AI90" s="22" t="n">
        <v>173</v>
      </c>
      <c r="AJ90" s="22" t="n">
        <v>154</v>
      </c>
      <c r="AK90" s="22" t="n">
        <v>81</v>
      </c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</row>
    <row r="91">
      <c r="A91" s="83" t="n">
        <v>89</v>
      </c>
      <c r="B91" s="22" t="n">
        <v>4867</v>
      </c>
      <c r="C91" s="22" t="n">
        <v>15959</v>
      </c>
      <c r="D91" s="22" t="n">
        <v>233</v>
      </c>
      <c r="E91" s="22" t="n">
        <v>6194</v>
      </c>
      <c r="F91" s="22" t="n">
        <v>14457</v>
      </c>
      <c r="G91" s="22" t="n">
        <v>11291</v>
      </c>
      <c r="H91" s="22" t="n">
        <v>17416</v>
      </c>
      <c r="I91" s="22" t="n">
        <v>318</v>
      </c>
      <c r="J91" s="22" t="n">
        <v>8246</v>
      </c>
      <c r="K91" s="22" t="n">
        <v>14316</v>
      </c>
      <c r="L91" s="22" t="n">
        <v>22578</v>
      </c>
      <c r="M91" s="22" t="n">
        <v>8262</v>
      </c>
      <c r="N91" s="22" t="n">
        <v>14301</v>
      </c>
      <c r="O91" s="22" t="n">
        <v>218</v>
      </c>
      <c r="P91" s="22" t="n">
        <v>8027</v>
      </c>
      <c r="Q91" s="22" t="n">
        <v>14559</v>
      </c>
      <c r="R91" s="22" t="n">
        <v>22610</v>
      </c>
      <c r="S91" s="22" t="n">
        <v>12742</v>
      </c>
      <c r="T91" s="22" t="n">
        <v>22322</v>
      </c>
      <c r="U91" s="22" t="n">
        <v>563</v>
      </c>
      <c r="V91" s="22" t="n">
        <v>250</v>
      </c>
      <c r="W91" s="22" t="n">
        <v>161</v>
      </c>
      <c r="X91" s="22" t="n">
        <v>7783</v>
      </c>
      <c r="Y91" s="22" t="n">
        <v>13167</v>
      </c>
      <c r="Z91" s="22" t="n">
        <v>20983</v>
      </c>
      <c r="AA91" s="22" t="n">
        <v>7537</v>
      </c>
      <c r="AB91" s="22" t="n">
        <v>12575</v>
      </c>
      <c r="AC91" s="22" t="n">
        <v>1334</v>
      </c>
      <c r="AD91" s="22" t="n">
        <v>9196</v>
      </c>
      <c r="AE91" s="22" t="n">
        <v>11580</v>
      </c>
      <c r="AF91" s="22" t="n">
        <v>20817</v>
      </c>
      <c r="AG91" s="22" t="n">
        <v>15761</v>
      </c>
      <c r="AH91" s="22" t="n">
        <v>20299</v>
      </c>
      <c r="AI91" s="22" t="n">
        <v>170</v>
      </c>
      <c r="AJ91" s="22" t="n">
        <v>662</v>
      </c>
      <c r="AK91" s="22" t="n">
        <v>46</v>
      </c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</row>
    <row r="92">
      <c r="A92" s="83" t="n">
        <v>90</v>
      </c>
      <c r="B92" s="22" t="n">
        <v>4156</v>
      </c>
      <c r="C92" s="22" t="n">
        <v>21565</v>
      </c>
      <c r="D92" s="22" t="n">
        <v>361</v>
      </c>
      <c r="E92" s="22" t="n">
        <v>5699</v>
      </c>
      <c r="F92" s="22" t="n">
        <v>20220</v>
      </c>
      <c r="G92" s="22" t="n">
        <v>10505</v>
      </c>
      <c r="H92" s="22" t="n">
        <v>22560</v>
      </c>
      <c r="I92" s="22" t="n">
        <v>451</v>
      </c>
      <c r="J92" s="22" t="n">
        <v>8133</v>
      </c>
      <c r="K92" s="22" t="n">
        <v>18755</v>
      </c>
      <c r="L92" s="22" t="n">
        <v>26909</v>
      </c>
      <c r="M92" s="22" t="n">
        <v>8263</v>
      </c>
      <c r="N92" s="22" t="n">
        <v>18543</v>
      </c>
      <c r="O92" s="22" t="n">
        <v>306</v>
      </c>
      <c r="P92" s="22" t="n">
        <v>7559</v>
      </c>
      <c r="Q92" s="22" t="n">
        <v>19310</v>
      </c>
      <c r="R92" s="22" t="n">
        <v>26888</v>
      </c>
      <c r="S92" s="22" t="n">
        <v>10253</v>
      </c>
      <c r="T92" s="22" t="n">
        <v>27573</v>
      </c>
      <c r="U92" s="22" t="n">
        <v>891</v>
      </c>
      <c r="V92" s="22" t="n">
        <v>408</v>
      </c>
      <c r="W92" s="22" t="n">
        <v>232</v>
      </c>
      <c r="X92" s="22" t="n">
        <v>7511</v>
      </c>
      <c r="Y92" s="22" t="n">
        <v>16925</v>
      </c>
      <c r="Z92" s="22" t="n">
        <v>24468</v>
      </c>
      <c r="AA92" s="22" t="n">
        <v>7112</v>
      </c>
      <c r="AB92" s="22" t="n">
        <v>15427</v>
      </c>
      <c r="AC92" s="22" t="n">
        <v>2172</v>
      </c>
      <c r="AD92" s="22" t="n">
        <v>9764</v>
      </c>
      <c r="AE92" s="22" t="n">
        <v>14493</v>
      </c>
      <c r="AF92" s="22" t="n">
        <v>24307</v>
      </c>
      <c r="AG92" s="22" t="n">
        <v>13159</v>
      </c>
      <c r="AH92" s="22" t="n">
        <v>24725</v>
      </c>
      <c r="AI92" s="22" t="n">
        <v>266</v>
      </c>
      <c r="AJ92" s="22" t="n">
        <v>777</v>
      </c>
      <c r="AK92" s="22" t="n">
        <v>75</v>
      </c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</row>
    <row r="93">
      <c r="A93" s="83" t="n">
        <v>91</v>
      </c>
      <c r="B93" s="22" t="n">
        <v>3550</v>
      </c>
      <c r="C93" s="22" t="n">
        <v>21322</v>
      </c>
      <c r="D93" s="22" t="n">
        <v>409</v>
      </c>
      <c r="E93" s="22" t="n">
        <v>4701</v>
      </c>
      <c r="F93" s="22" t="n">
        <v>20416</v>
      </c>
      <c r="G93" s="22" t="n">
        <v>9409</v>
      </c>
      <c r="H93" s="22" t="n">
        <v>25333</v>
      </c>
      <c r="I93" s="22" t="n">
        <v>597</v>
      </c>
      <c r="J93" s="22" t="n">
        <v>6816</v>
      </c>
      <c r="K93" s="22" t="n">
        <v>21179</v>
      </c>
      <c r="L93" s="22" t="n">
        <v>28034</v>
      </c>
      <c r="M93" s="22" t="n">
        <v>6947</v>
      </c>
      <c r="N93" s="22" t="n">
        <v>20976</v>
      </c>
      <c r="O93" s="22" t="n">
        <v>262</v>
      </c>
      <c r="P93" s="22" t="n">
        <v>6358</v>
      </c>
      <c r="Q93" s="22" t="n">
        <v>21658</v>
      </c>
      <c r="R93" s="22" t="n">
        <v>28041</v>
      </c>
      <c r="S93" s="22" t="n">
        <v>9179</v>
      </c>
      <c r="T93" s="22" t="n">
        <v>30304</v>
      </c>
      <c r="U93" s="22" t="n">
        <v>1043</v>
      </c>
      <c r="V93" s="22" t="n">
        <v>549</v>
      </c>
      <c r="W93" s="22" t="n">
        <v>183</v>
      </c>
      <c r="X93" s="22" t="n">
        <v>6137</v>
      </c>
      <c r="Y93" s="22" t="n">
        <v>18873</v>
      </c>
      <c r="Z93" s="22" t="n">
        <v>25059</v>
      </c>
      <c r="AA93" s="22" t="n">
        <v>5872</v>
      </c>
      <c r="AB93" s="22" t="n">
        <v>17314</v>
      </c>
      <c r="AC93" s="22" t="n">
        <v>1916</v>
      </c>
      <c r="AD93" s="22" t="n">
        <v>8118</v>
      </c>
      <c r="AE93" s="22" t="n">
        <v>16680</v>
      </c>
      <c r="AF93" s="22" t="n">
        <v>24863</v>
      </c>
      <c r="AG93" s="22" t="n">
        <v>9393</v>
      </c>
      <c r="AH93" s="22" t="n">
        <v>23607</v>
      </c>
      <c r="AI93" s="22" t="n">
        <v>229</v>
      </c>
      <c r="AJ93" s="22" t="n">
        <v>253</v>
      </c>
      <c r="AK93" s="22" t="n">
        <v>44</v>
      </c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</row>
    <row r="94">
      <c r="A94" s="83" t="n">
        <v>92</v>
      </c>
      <c r="B94" s="22" t="n">
        <v>5772</v>
      </c>
      <c r="C94" s="22" t="n">
        <v>6313</v>
      </c>
      <c r="D94" s="22" t="n">
        <v>353</v>
      </c>
      <c r="E94" s="22" t="n">
        <v>6497</v>
      </c>
      <c r="F94" s="22" t="n">
        <v>5838</v>
      </c>
      <c r="G94" s="22" t="n">
        <v>16182</v>
      </c>
      <c r="H94" s="22" t="n">
        <v>7662</v>
      </c>
      <c r="I94" s="22" t="n">
        <v>463</v>
      </c>
      <c r="J94" s="22" t="n">
        <v>11694</v>
      </c>
      <c r="K94" s="22" t="n">
        <v>6303</v>
      </c>
      <c r="L94" s="22" t="n">
        <v>18013</v>
      </c>
      <c r="M94" s="22" t="n">
        <v>11793</v>
      </c>
      <c r="N94" s="22" t="n">
        <v>6108</v>
      </c>
      <c r="O94" s="22" t="n">
        <v>267</v>
      </c>
      <c r="P94" s="22" t="n">
        <v>11374</v>
      </c>
      <c r="Q94" s="22" t="n">
        <v>6613</v>
      </c>
      <c r="R94" s="22" t="n">
        <v>18012</v>
      </c>
      <c r="S94" s="22" t="n">
        <v>15435</v>
      </c>
      <c r="T94" s="22" t="n">
        <v>10494</v>
      </c>
      <c r="U94" s="22" t="n">
        <v>981</v>
      </c>
      <c r="V94" s="22" t="n">
        <v>281</v>
      </c>
      <c r="W94" s="22" t="n">
        <v>324</v>
      </c>
      <c r="X94" s="22" t="n">
        <v>9519</v>
      </c>
      <c r="Y94" s="22" t="n">
        <v>7014</v>
      </c>
      <c r="Z94" s="22" t="n">
        <v>16568</v>
      </c>
      <c r="AA94" s="22" t="n">
        <v>9268</v>
      </c>
      <c r="AB94" s="22" t="n">
        <v>5783</v>
      </c>
      <c r="AC94" s="22" t="n">
        <v>1643</v>
      </c>
      <c r="AD94" s="22" t="n">
        <v>10565</v>
      </c>
      <c r="AE94" s="22" t="n">
        <v>5787</v>
      </c>
      <c r="AF94" s="22" t="n">
        <v>16412</v>
      </c>
      <c r="AG94" s="22" t="n">
        <v>18390</v>
      </c>
      <c r="AH94" s="22" t="n">
        <v>10746</v>
      </c>
      <c r="AI94" s="22" t="n">
        <v>313</v>
      </c>
      <c r="AJ94" s="22" t="n">
        <v>283</v>
      </c>
      <c r="AK94" s="22" t="n">
        <v>130</v>
      </c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</row>
    <row r="95">
      <c r="A95" s="83" t="n">
        <v>93</v>
      </c>
      <c r="B95" s="22" t="n">
        <v>3647</v>
      </c>
      <c r="C95" s="22" t="n">
        <v>13709</v>
      </c>
      <c r="D95" s="22" t="n">
        <v>403</v>
      </c>
      <c r="E95" s="22" t="n">
        <v>4740</v>
      </c>
      <c r="F95" s="22" t="n">
        <v>12901</v>
      </c>
      <c r="G95" s="22" t="n">
        <v>12218</v>
      </c>
      <c r="H95" s="22" t="n">
        <v>19771</v>
      </c>
      <c r="I95" s="22" t="n">
        <v>597</v>
      </c>
      <c r="J95" s="22" t="n">
        <v>9575</v>
      </c>
      <c r="K95" s="22" t="n">
        <v>18148</v>
      </c>
      <c r="L95" s="22" t="n">
        <v>27765</v>
      </c>
      <c r="M95" s="22" t="n">
        <v>9831</v>
      </c>
      <c r="N95" s="22" t="n">
        <v>17714</v>
      </c>
      <c r="O95" s="22" t="n">
        <v>352</v>
      </c>
      <c r="P95" s="22" t="n">
        <v>8887</v>
      </c>
      <c r="Q95" s="22" t="n">
        <v>18806</v>
      </c>
      <c r="R95" s="22" t="n">
        <v>27721</v>
      </c>
      <c r="S95" s="22" t="n">
        <v>12492</v>
      </c>
      <c r="T95" s="22" t="n">
        <v>26115</v>
      </c>
      <c r="U95" s="22" t="n">
        <v>1253</v>
      </c>
      <c r="V95" s="22" t="n">
        <v>487</v>
      </c>
      <c r="W95" s="22" t="n">
        <v>228</v>
      </c>
      <c r="X95" s="22" t="n">
        <v>8032</v>
      </c>
      <c r="Y95" s="22" t="n">
        <v>17321</v>
      </c>
      <c r="Z95" s="22" t="n">
        <v>25408</v>
      </c>
      <c r="AA95" s="22" t="n">
        <v>7761</v>
      </c>
      <c r="AB95" s="22" t="n">
        <v>15255</v>
      </c>
      <c r="AC95" s="22" t="n">
        <v>2287</v>
      </c>
      <c r="AD95" s="22" t="n">
        <v>10404</v>
      </c>
      <c r="AE95" s="22" t="n">
        <v>14736</v>
      </c>
      <c r="AF95" s="22" t="n">
        <v>25215</v>
      </c>
      <c r="AG95" s="22" t="n">
        <v>14746</v>
      </c>
      <c r="AH95" s="22" t="n">
        <v>25554</v>
      </c>
      <c r="AI95" s="22" t="n">
        <v>314</v>
      </c>
      <c r="AJ95" s="22" t="n">
        <v>287</v>
      </c>
      <c r="AK95" s="22" t="n">
        <v>71</v>
      </c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</row>
    <row r="96">
      <c r="A96" s="83" t="n">
        <v>94</v>
      </c>
      <c r="B96" s="22" t="n">
        <v>3725</v>
      </c>
      <c r="C96" s="22" t="n">
        <v>11974</v>
      </c>
      <c r="D96" s="22" t="n">
        <v>418</v>
      </c>
      <c r="E96" s="22" t="n">
        <v>4666</v>
      </c>
      <c r="F96" s="22" t="n">
        <v>11360</v>
      </c>
      <c r="G96" s="22" t="n">
        <v>14386</v>
      </c>
      <c r="H96" s="22" t="n">
        <v>17682</v>
      </c>
      <c r="I96" s="22" t="n">
        <v>646</v>
      </c>
      <c r="J96" s="22" t="n">
        <v>10999</v>
      </c>
      <c r="K96" s="22" t="n">
        <v>16514</v>
      </c>
      <c r="L96" s="22" t="n">
        <v>27538</v>
      </c>
      <c r="M96" s="22" t="n">
        <v>11262</v>
      </c>
      <c r="N96" s="22" t="n">
        <v>16085</v>
      </c>
      <c r="O96" s="22" t="n">
        <v>357</v>
      </c>
      <c r="P96" s="22" t="n">
        <v>10369</v>
      </c>
      <c r="Q96" s="22" t="n">
        <v>17155</v>
      </c>
      <c r="R96" s="22" t="n">
        <v>27544</v>
      </c>
      <c r="S96" s="22" t="n">
        <v>13620</v>
      </c>
      <c r="T96" s="22" t="n">
        <v>22304</v>
      </c>
      <c r="U96" s="22" t="n">
        <v>1379</v>
      </c>
      <c r="V96" s="22" t="n">
        <v>608</v>
      </c>
      <c r="W96" s="22" t="n">
        <v>275</v>
      </c>
      <c r="X96" s="22" t="n">
        <v>8208</v>
      </c>
      <c r="Y96" s="22" t="n">
        <v>14871</v>
      </c>
      <c r="Z96" s="22" t="n">
        <v>23123</v>
      </c>
      <c r="AA96" s="22" t="n">
        <v>7983</v>
      </c>
      <c r="AB96" s="22" t="n">
        <v>12921</v>
      </c>
      <c r="AC96" s="22" t="n">
        <v>2220</v>
      </c>
      <c r="AD96" s="22" t="n">
        <v>10377</v>
      </c>
      <c r="AE96" s="22" t="n">
        <v>12526</v>
      </c>
      <c r="AF96" s="22" t="n">
        <v>22971</v>
      </c>
      <c r="AG96" s="22" t="n">
        <v>14141</v>
      </c>
      <c r="AH96" s="22" t="n">
        <v>21801</v>
      </c>
      <c r="AI96" s="22" t="n">
        <v>360</v>
      </c>
      <c r="AJ96" s="22" t="n">
        <v>243</v>
      </c>
      <c r="AK96" s="22" t="n">
        <v>79</v>
      </c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</row>
    <row r="97">
      <c r="A97" s="83" t="n">
        <v>95</v>
      </c>
      <c r="B97" s="22" t="n">
        <v>4447</v>
      </c>
      <c r="C97" s="22" t="n">
        <v>7844</v>
      </c>
      <c r="D97" s="22" t="n">
        <v>381</v>
      </c>
      <c r="E97" s="22" t="n">
        <v>4963</v>
      </c>
      <c r="F97" s="22" t="n">
        <v>7668</v>
      </c>
      <c r="G97" s="22" t="n">
        <v>16748</v>
      </c>
      <c r="H97" s="22" t="n">
        <v>9743</v>
      </c>
      <c r="I97" s="22" t="n">
        <v>795</v>
      </c>
      <c r="J97" s="22" t="n">
        <v>12555</v>
      </c>
      <c r="K97" s="22" t="n">
        <v>8996</v>
      </c>
      <c r="L97" s="22" t="n">
        <v>21569</v>
      </c>
      <c r="M97" s="22" t="n">
        <v>12739</v>
      </c>
      <c r="N97" s="22" t="n">
        <v>8569</v>
      </c>
      <c r="O97" s="22" t="n">
        <v>413</v>
      </c>
      <c r="P97" s="22" t="n">
        <v>12151</v>
      </c>
      <c r="Q97" s="22" t="n">
        <v>9405</v>
      </c>
      <c r="R97" s="22" t="n">
        <v>21579</v>
      </c>
      <c r="S97" s="22" t="n">
        <v>16437</v>
      </c>
      <c r="T97" s="22" t="n">
        <v>13029</v>
      </c>
      <c r="U97" s="22" t="n">
        <v>1713</v>
      </c>
      <c r="V97" s="22" t="n">
        <v>632</v>
      </c>
      <c r="W97" s="22" t="n">
        <v>343</v>
      </c>
      <c r="X97" s="22" t="n">
        <v>9074</v>
      </c>
      <c r="Y97" s="22" t="n">
        <v>8253</v>
      </c>
      <c r="Z97" s="22" t="n">
        <v>17359</v>
      </c>
      <c r="AA97" s="22" t="n">
        <v>8758</v>
      </c>
      <c r="AB97" s="22" t="n">
        <v>6872</v>
      </c>
      <c r="AC97" s="22" t="n">
        <v>1829</v>
      </c>
      <c r="AD97" s="22" t="n">
        <v>10321</v>
      </c>
      <c r="AE97" s="22" t="n">
        <v>6900</v>
      </c>
      <c r="AF97" s="22" t="n">
        <v>17277</v>
      </c>
      <c r="AG97" s="22" t="n">
        <v>15977</v>
      </c>
      <c r="AH97" s="22" t="n">
        <v>13792</v>
      </c>
      <c r="AI97" s="22" t="n">
        <v>603</v>
      </c>
      <c r="AJ97" s="22" t="n">
        <v>146</v>
      </c>
      <c r="AK97" s="22" t="n">
        <v>107</v>
      </c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</row>
    <row r="98">
      <c r="A98" s="83" t="n">
        <v>96</v>
      </c>
      <c r="B98" s="22" t="n">
        <v>3516</v>
      </c>
      <c r="C98" s="22" t="n">
        <v>21295</v>
      </c>
      <c r="D98" s="22" t="n">
        <v>381</v>
      </c>
      <c r="E98" s="22" t="n">
        <v>5166</v>
      </c>
      <c r="F98" s="22" t="n">
        <v>19704</v>
      </c>
      <c r="G98" s="22" t="n">
        <v>9002</v>
      </c>
      <c r="H98" s="22" t="n">
        <v>21447</v>
      </c>
      <c r="I98" s="22" t="n">
        <v>433</v>
      </c>
      <c r="J98" s="22" t="n">
        <v>7454</v>
      </c>
      <c r="K98" s="22" t="n">
        <v>19629</v>
      </c>
      <c r="L98" s="22" t="n">
        <v>27113</v>
      </c>
      <c r="M98" s="22" t="n">
        <v>7340</v>
      </c>
      <c r="N98" s="22" t="n">
        <v>19715</v>
      </c>
      <c r="O98" s="22" t="n">
        <v>324</v>
      </c>
      <c r="P98" s="22" t="n">
        <v>6828</v>
      </c>
      <c r="Q98" s="22" t="n">
        <v>20200</v>
      </c>
      <c r="R98" s="22" t="n">
        <v>27067</v>
      </c>
      <c r="S98" s="22" t="n">
        <v>8767</v>
      </c>
      <c r="T98" s="22" t="n">
        <v>27824</v>
      </c>
      <c r="U98" s="22" t="n">
        <v>833</v>
      </c>
      <c r="V98" s="22" t="n">
        <v>350</v>
      </c>
      <c r="W98" s="22" t="n">
        <v>215</v>
      </c>
      <c r="X98" s="22" t="n">
        <v>6733</v>
      </c>
      <c r="Y98" s="22" t="n">
        <v>14789</v>
      </c>
      <c r="Z98" s="22" t="n">
        <v>21552</v>
      </c>
      <c r="AA98" s="22" t="n">
        <v>6403</v>
      </c>
      <c r="AB98" s="22" t="n">
        <v>13366</v>
      </c>
      <c r="AC98" s="22" t="n">
        <v>1970</v>
      </c>
      <c r="AD98" s="22" t="n">
        <v>8745</v>
      </c>
      <c r="AE98" s="22" t="n">
        <v>12545</v>
      </c>
      <c r="AF98" s="22" t="n">
        <v>21347</v>
      </c>
      <c r="AG98" s="22" t="n">
        <v>11524</v>
      </c>
      <c r="AH98" s="22" t="n">
        <v>22052</v>
      </c>
      <c r="AI98" s="22" t="n">
        <v>290</v>
      </c>
      <c r="AJ98" s="22" t="n">
        <v>504</v>
      </c>
      <c r="AK98" s="22" t="n">
        <v>139</v>
      </c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</row>
    <row r="99">
      <c r="A99" s="83" t="n">
        <v>97</v>
      </c>
      <c r="B99" s="22" t="n">
        <v>3494</v>
      </c>
      <c r="C99" s="22" t="n">
        <v>23993</v>
      </c>
      <c r="D99" s="22" t="n">
        <v>240</v>
      </c>
      <c r="E99" s="22" t="n">
        <v>5225</v>
      </c>
      <c r="F99" s="22" t="n">
        <v>22073</v>
      </c>
      <c r="G99" s="22" t="n">
        <v>7196</v>
      </c>
      <c r="H99" s="22" t="n">
        <v>20815</v>
      </c>
      <c r="I99" s="22" t="n">
        <v>295</v>
      </c>
      <c r="J99" s="22" t="n">
        <v>5052</v>
      </c>
      <c r="K99" s="22" t="n">
        <v>16992</v>
      </c>
      <c r="L99" s="22" t="n">
        <v>22061</v>
      </c>
      <c r="M99" s="22" t="n">
        <v>5010</v>
      </c>
      <c r="N99" s="22" t="n">
        <v>17054</v>
      </c>
      <c r="O99" s="22" t="n">
        <v>184</v>
      </c>
      <c r="P99" s="22" t="n">
        <v>4904</v>
      </c>
      <c r="Q99" s="22" t="n">
        <v>17116</v>
      </c>
      <c r="R99" s="22" t="n">
        <v>22039</v>
      </c>
      <c r="S99" s="22" t="n">
        <v>6781</v>
      </c>
      <c r="T99" s="22" t="n">
        <v>26499</v>
      </c>
      <c r="U99" s="22" t="n">
        <v>614</v>
      </c>
      <c r="V99" s="22" t="n">
        <v>305</v>
      </c>
      <c r="W99" s="22" t="n">
        <v>171</v>
      </c>
      <c r="X99" s="22" t="n">
        <v>6339</v>
      </c>
      <c r="Y99" s="22" t="n">
        <v>15400</v>
      </c>
      <c r="Z99" s="22" t="n">
        <v>21763</v>
      </c>
      <c r="AA99" s="22" t="n">
        <v>6392</v>
      </c>
      <c r="AB99" s="22" t="n">
        <v>14335</v>
      </c>
      <c r="AC99" s="22" t="n">
        <v>1368</v>
      </c>
      <c r="AD99" s="22" t="n">
        <v>7443</v>
      </c>
      <c r="AE99" s="22" t="n">
        <v>14024</v>
      </c>
      <c r="AF99" s="22" t="n">
        <v>21502</v>
      </c>
      <c r="AG99" s="22" t="n">
        <v>10892</v>
      </c>
      <c r="AH99" s="22" t="n">
        <v>23974</v>
      </c>
      <c r="AI99" s="22" t="n">
        <v>279</v>
      </c>
      <c r="AJ99" s="22" t="n">
        <v>516</v>
      </c>
      <c r="AK99" s="22" t="n">
        <v>165</v>
      </c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</row>
    <row r="100">
      <c r="A100" s="83" t="n">
        <v>98</v>
      </c>
      <c r="B100" s="22" t="n">
        <v>2687</v>
      </c>
      <c r="C100" s="22" t="n">
        <v>21776</v>
      </c>
      <c r="D100" s="22" t="n">
        <v>167</v>
      </c>
      <c r="E100" s="22" t="n">
        <v>4760</v>
      </c>
      <c r="F100" s="22" t="n">
        <v>19307</v>
      </c>
      <c r="G100" s="22" t="n">
        <v>6322</v>
      </c>
      <c r="H100" s="22" t="n">
        <v>19137</v>
      </c>
      <c r="I100" s="22" t="n">
        <v>212</v>
      </c>
      <c r="J100" s="22" t="n">
        <v>4104</v>
      </c>
      <c r="K100" s="22" t="n">
        <v>15353</v>
      </c>
      <c r="L100" s="22" t="n">
        <v>19485</v>
      </c>
      <c r="M100" s="22" t="n">
        <v>3840</v>
      </c>
      <c r="N100" s="22" t="n">
        <v>15777</v>
      </c>
      <c r="O100" s="22" t="n">
        <v>120</v>
      </c>
      <c r="P100" s="22" t="n">
        <v>4160</v>
      </c>
      <c r="Q100" s="22" t="n">
        <v>15248</v>
      </c>
      <c r="R100" s="22" t="n">
        <v>19428</v>
      </c>
      <c r="S100" s="22" t="n">
        <v>5884</v>
      </c>
      <c r="T100" s="22" t="n">
        <v>29152</v>
      </c>
      <c r="U100" s="22" t="n">
        <v>503</v>
      </c>
      <c r="V100" s="22" t="n">
        <v>239</v>
      </c>
      <c r="W100" s="22" t="n">
        <v>104</v>
      </c>
      <c r="X100" s="22" t="n">
        <v>5558</v>
      </c>
      <c r="Y100" s="22" t="n">
        <v>13949</v>
      </c>
      <c r="Z100" s="22" t="n">
        <v>19529</v>
      </c>
      <c r="AA100" s="22" t="n">
        <v>5374</v>
      </c>
      <c r="AB100" s="22" t="n">
        <v>14078</v>
      </c>
      <c r="AC100" s="22" t="n">
        <v>575</v>
      </c>
      <c r="AD100" s="22" t="n">
        <v>5832</v>
      </c>
      <c r="AE100" s="22" t="n">
        <v>13523</v>
      </c>
      <c r="AF100" s="22" t="n">
        <v>19383</v>
      </c>
      <c r="AG100" s="22" t="n">
        <v>9638</v>
      </c>
      <c r="AH100" s="22" t="n">
        <v>25969</v>
      </c>
      <c r="AI100" s="22" t="n">
        <v>215</v>
      </c>
      <c r="AJ100" s="22" t="n">
        <v>197</v>
      </c>
      <c r="AK100" s="22" t="n">
        <v>82</v>
      </c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</row>
    <row r="101">
      <c r="A101" s="83" t="n">
        <v>99</v>
      </c>
      <c r="B101" s="22" t="n">
        <v>2378</v>
      </c>
      <c r="C101" s="22" t="n">
        <v>15562</v>
      </c>
      <c r="D101" s="22" t="n">
        <v>254</v>
      </c>
      <c r="E101" s="22" t="n">
        <v>3468</v>
      </c>
      <c r="F101" s="22" t="n">
        <v>14540</v>
      </c>
      <c r="G101" s="22" t="n">
        <v>8090</v>
      </c>
      <c r="H101" s="22" t="n">
        <v>19645</v>
      </c>
      <c r="I101" s="22" t="n">
        <v>369</v>
      </c>
      <c r="J101" s="22" t="n">
        <v>5497</v>
      </c>
      <c r="K101" s="22" t="n">
        <v>17355</v>
      </c>
      <c r="L101" s="22" t="n">
        <v>22871</v>
      </c>
      <c r="M101" s="22" t="n">
        <v>5661</v>
      </c>
      <c r="N101" s="22" t="n">
        <v>17187</v>
      </c>
      <c r="O101" s="22" t="n">
        <v>222</v>
      </c>
      <c r="P101" s="22" t="n">
        <v>5610</v>
      </c>
      <c r="Q101" s="22" t="n">
        <v>17170</v>
      </c>
      <c r="R101" s="22" t="n">
        <v>22798</v>
      </c>
      <c r="S101" s="22" t="n">
        <v>7575</v>
      </c>
      <c r="T101" s="22" t="n">
        <v>27132</v>
      </c>
      <c r="U101" s="22" t="n">
        <v>726</v>
      </c>
      <c r="V101" s="22" t="n">
        <v>334</v>
      </c>
      <c r="W101" s="22" t="n">
        <v>167</v>
      </c>
      <c r="X101" s="22" t="n">
        <v>5564</v>
      </c>
      <c r="Y101" s="22" t="n">
        <v>14411</v>
      </c>
      <c r="Z101" s="22" t="n">
        <v>20004</v>
      </c>
      <c r="AA101" s="22" t="n">
        <v>5836</v>
      </c>
      <c r="AB101" s="22" t="n">
        <v>13592</v>
      </c>
      <c r="AC101" s="22" t="n">
        <v>754</v>
      </c>
      <c r="AD101" s="22" t="n">
        <v>6044</v>
      </c>
      <c r="AE101" s="22" t="n">
        <v>13663</v>
      </c>
      <c r="AF101" s="22" t="n">
        <v>19735</v>
      </c>
      <c r="AG101" s="22" t="n">
        <v>10266</v>
      </c>
      <c r="AH101" s="22" t="n">
        <v>24089</v>
      </c>
      <c r="AI101" s="22" t="n">
        <v>247</v>
      </c>
      <c r="AJ101" s="22" t="n">
        <v>182</v>
      </c>
      <c r="AK101" s="22" t="n">
        <v>68</v>
      </c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</row>
    <row r="102">
      <c r="A102" s="83" t="n">
        <v>100</v>
      </c>
      <c r="B102" s="22" t="n">
        <v>2912</v>
      </c>
      <c r="C102" s="22" t="n">
        <v>19810</v>
      </c>
      <c r="D102" s="22" t="n">
        <v>200</v>
      </c>
      <c r="E102" s="22" t="n">
        <v>4518</v>
      </c>
      <c r="F102" s="22" t="n">
        <v>18124</v>
      </c>
      <c r="G102" s="22" t="n">
        <v>6225</v>
      </c>
      <c r="H102" s="22" t="n">
        <v>19221</v>
      </c>
      <c r="I102" s="22" t="n">
        <v>227</v>
      </c>
      <c r="J102" s="22" t="n">
        <v>4458</v>
      </c>
      <c r="K102" s="22" t="n">
        <v>17231</v>
      </c>
      <c r="L102" s="22" t="n">
        <v>21715</v>
      </c>
      <c r="M102" s="22" t="n">
        <v>4446</v>
      </c>
      <c r="N102" s="22" t="n">
        <v>17326</v>
      </c>
      <c r="O102" s="22" t="n">
        <v>223</v>
      </c>
      <c r="P102" s="22" t="n">
        <v>4779</v>
      </c>
      <c r="Q102" s="22" t="n">
        <v>16784</v>
      </c>
      <c r="R102" s="22" t="n">
        <v>21593</v>
      </c>
      <c r="S102" s="22" t="n">
        <v>5826</v>
      </c>
      <c r="T102" s="22" t="n">
        <v>27592</v>
      </c>
      <c r="U102" s="22" t="n">
        <v>424</v>
      </c>
      <c r="V102" s="22" t="n">
        <v>182</v>
      </c>
      <c r="W102" s="22" t="n">
        <v>149</v>
      </c>
      <c r="X102" s="22" t="n">
        <v>4557</v>
      </c>
      <c r="Y102" s="22" t="n">
        <v>14490</v>
      </c>
      <c r="Z102" s="22" t="n">
        <v>19073</v>
      </c>
      <c r="AA102" s="22" t="n">
        <v>4779</v>
      </c>
      <c r="AB102" s="22" t="n">
        <v>13918</v>
      </c>
      <c r="AC102" s="22" t="n">
        <v>518</v>
      </c>
      <c r="AD102" s="22" t="n">
        <v>4932</v>
      </c>
      <c r="AE102" s="22" t="n">
        <v>13750</v>
      </c>
      <c r="AF102" s="22" t="n">
        <v>18720</v>
      </c>
      <c r="AG102" s="22" t="n">
        <v>8827</v>
      </c>
      <c r="AH102" s="22" t="n">
        <v>25143</v>
      </c>
      <c r="AI102" s="22" t="n">
        <v>191</v>
      </c>
      <c r="AJ102" s="22" t="n">
        <v>176</v>
      </c>
      <c r="AK102" s="22" t="n">
        <v>74</v>
      </c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</row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pageMargins bottom="0.75" footer="0.3" header="0.3" left="0.7" right="0.7" top="0.75"/>
</worksheet>
</file>